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3. 취합\취합(작성중)\"/>
    </mc:Choice>
  </mc:AlternateContent>
  <bookViews>
    <workbookView xWindow="0" yWindow="0" windowWidth="10815" windowHeight="10005" tabRatio="851"/>
  </bookViews>
  <sheets>
    <sheet name="1.환경오염물질배출시설" sheetId="3" r:id="rId1"/>
    <sheet name="2.환경오염배출시설단속및행정조치" sheetId="4" r:id="rId2"/>
    <sheet name="3.배출부과금 부과 및 징수현황" sheetId="5" r:id="rId3"/>
    <sheet name="4.쓰레기수거" sheetId="6" r:id="rId4"/>
    <sheet name="5. 생활폐기물 매립지" sheetId="12" r:id="rId5"/>
    <sheet name="6. 폐기물재활용률" sheetId="7" r:id="rId6"/>
    <sheet name="7.공공하수처리시설 (2)" sheetId="15" r:id="rId7"/>
    <sheet name="7.공공하수처리시설" sheetId="14" r:id="rId8"/>
    <sheet name="8. 시설녹지현황" sheetId="11" r:id="rId9"/>
  </sheets>
  <externalReferences>
    <externalReference r:id="rId10"/>
    <externalReference r:id="rId11"/>
  </externalReferences>
  <definedNames>
    <definedName name="aaa" localSheetId="7">#REF!</definedName>
    <definedName name="aaa" localSheetId="6">#REF!</definedName>
    <definedName name="aaa" localSheetId="8">#REF!</definedName>
    <definedName name="aaa">#REF!</definedName>
    <definedName name="bbb" localSheetId="7">#REF!</definedName>
    <definedName name="bbb" localSheetId="6">#REF!</definedName>
    <definedName name="bbb">#REF!</definedName>
    <definedName name="Document_array" localSheetId="7">{"Book1"}</definedName>
    <definedName name="Document_array" localSheetId="6">{"Book1"}</definedName>
    <definedName name="Document_array" localSheetId="8">{"Book1"}</definedName>
    <definedName name="Document_array">{"Book1"}</definedName>
    <definedName name="G" localSheetId="7">'[1] 견적서'!#REF!</definedName>
    <definedName name="G" localSheetId="6">'[1] 견적서'!#REF!</definedName>
    <definedName name="G" localSheetId="8">'[1] 견적서'!#REF!</definedName>
    <definedName name="G">'[1] 견적서'!#REF!</definedName>
    <definedName name="_xlnm.Print_Area" localSheetId="1">'2.환경오염배출시설단속및행정조치'!$A$1:$M$37</definedName>
    <definedName name="_xlnm.Print_Area" localSheetId="3">'4.쓰레기수거'!$A$1:$BC$16</definedName>
    <definedName name="_xlnm.Print_Area" localSheetId="4">'5. 생활폐기물 매립지'!$A$1:$F$14</definedName>
    <definedName name="_xlnm.Print_Area" localSheetId="5">'6. 폐기물재활용률'!$A$1:$N$16</definedName>
    <definedName name="_xlnm.Print_Area" localSheetId="7">'7.공공하수처리시설'!$A$1:$X$34</definedName>
    <definedName name="_xlnm.Print_Area" localSheetId="6">'7.공공하수처리시설 (2)'!$A$1:$X$33</definedName>
    <definedName name="_xlnm.Print_Area" localSheetId="8">'[2]2-1포천(각세)(외제)'!#REF!</definedName>
    <definedName name="_xlnm.Print_Area">'[2]2-1포천(각세)(외제)'!#REF!</definedName>
    <definedName name="_xlnm.Print_Titles">#N/A</definedName>
    <definedName name="기본급테이블" localSheetId="7">#REF!</definedName>
    <definedName name="기본급테이블" localSheetId="6">#REF!</definedName>
    <definedName name="기본급테이블" localSheetId="8">#REF!</definedName>
    <definedName name="기본급테이블">#REF!</definedName>
    <definedName name="보고용" localSheetId="7">{"Book1"}</definedName>
    <definedName name="보고용" localSheetId="6">{"Book1"}</definedName>
    <definedName name="보고용" localSheetId="8">{"Book1"}</definedName>
    <definedName name="보고용">{"Book1"}</definedName>
    <definedName name="사원테이블" localSheetId="7">#REF!</definedName>
    <definedName name="사원테이블" localSheetId="6">#REF!</definedName>
    <definedName name="사원테이블" localSheetId="8">#REF!</definedName>
    <definedName name="사원테이블">#REF!</definedName>
    <definedName name="수당테이블" localSheetId="7">#REF!</definedName>
    <definedName name="수당테이블" localSheetId="6">#REF!</definedName>
    <definedName name="수당테이블" localSheetId="8">#REF!</definedName>
    <definedName name="수당테이블">#REF!</definedName>
    <definedName name="안녕" localSheetId="7">{"Book1"}</definedName>
    <definedName name="안녕" localSheetId="6">{"Book1"}</definedName>
    <definedName name="안녕">{"Book1"}</definedName>
    <definedName name="외국인국적2" localSheetId="7">#REF!</definedName>
    <definedName name="외국인국적2" localSheetId="6">#REF!</definedName>
    <definedName name="외국인국적2">#REF!</definedName>
    <definedName name="직책테이블" localSheetId="7">#REF!</definedName>
    <definedName name="직책테이블" localSheetId="6">#REF!</definedName>
    <definedName name="직책테이블">#REF!</definedName>
  </definedNames>
  <calcPr calcId="162913"/>
</workbook>
</file>

<file path=xl/calcChain.xml><?xml version="1.0" encoding="utf-8"?>
<calcChain xmlns="http://schemas.openxmlformats.org/spreadsheetml/2006/main">
  <c r="K14" i="15" l="1"/>
  <c r="J14" i="15"/>
  <c r="I14" i="15"/>
  <c r="H14" i="15"/>
  <c r="G14" i="15"/>
  <c r="F14" i="15"/>
  <c r="E14" i="15"/>
  <c r="D14" i="15"/>
  <c r="I13" i="15"/>
  <c r="E13" i="15"/>
  <c r="L9" i="15"/>
  <c r="W15" i="6" l="1"/>
  <c r="AJ13" i="6"/>
  <c r="AE13" i="6"/>
  <c r="AA13" i="6"/>
  <c r="AJ12" i="6"/>
  <c r="AE12" i="6"/>
  <c r="AA12" i="6"/>
  <c r="AJ11" i="6"/>
  <c r="AJ10" i="6"/>
  <c r="AE10" i="6"/>
  <c r="AA10" i="6"/>
  <c r="W10" i="6"/>
  <c r="G15" i="14"/>
  <c r="D15" i="14"/>
  <c r="C15" i="14"/>
  <c r="B15" i="14"/>
  <c r="D15" i="7" l="1"/>
  <c r="B15" i="7" s="1"/>
  <c r="C15" i="7"/>
  <c r="E13" i="12"/>
  <c r="D35" i="4" l="1"/>
  <c r="D34" i="4"/>
  <c r="D33" i="4"/>
  <c r="D32" i="4"/>
  <c r="D31" i="4"/>
  <c r="D30" i="4"/>
  <c r="D29" i="4"/>
  <c r="D28" i="4"/>
  <c r="D27" i="4"/>
  <c r="D26" i="4"/>
  <c r="D25" i="4"/>
  <c r="D24" i="4"/>
  <c r="D23" i="4"/>
  <c r="D22" i="4"/>
  <c r="D21" i="4"/>
  <c r="D20" i="4"/>
  <c r="D19" i="4"/>
  <c r="D18" i="4"/>
  <c r="D17" i="4"/>
  <c r="D16" i="4"/>
  <c r="H35" i="3"/>
  <c r="B35" i="3"/>
  <c r="H34" i="3"/>
  <c r="B34" i="3"/>
  <c r="H33" i="3"/>
  <c r="B33" i="3"/>
  <c r="H32" i="3"/>
  <c r="B32" i="3"/>
  <c r="H31" i="3"/>
  <c r="B31" i="3"/>
  <c r="H30" i="3"/>
  <c r="B30" i="3"/>
  <c r="H29" i="3"/>
  <c r="B29" i="3"/>
  <c r="H28" i="3"/>
  <c r="B28" i="3"/>
  <c r="H27" i="3"/>
  <c r="B27" i="3"/>
  <c r="H26" i="3"/>
  <c r="B26" i="3"/>
  <c r="H25" i="3"/>
  <c r="B25" i="3"/>
  <c r="H24" i="3"/>
  <c r="B24" i="3"/>
  <c r="H23" i="3"/>
  <c r="B23" i="3"/>
  <c r="H22" i="3"/>
  <c r="B22" i="3"/>
  <c r="H21" i="3"/>
  <c r="B21" i="3"/>
  <c r="H20" i="3"/>
  <c r="B20" i="3"/>
  <c r="H19" i="3"/>
  <c r="B19" i="3"/>
  <c r="H18" i="3"/>
  <c r="B18" i="3"/>
  <c r="H17" i="3"/>
  <c r="B17" i="3"/>
  <c r="H16" i="3"/>
  <c r="H15" i="3" s="1"/>
  <c r="B16" i="3"/>
  <c r="N15" i="3"/>
  <c r="M15" i="3"/>
  <c r="L15" i="3"/>
  <c r="K15" i="3"/>
  <c r="J15" i="3"/>
  <c r="I15" i="3"/>
  <c r="G15" i="3"/>
  <c r="F15" i="3"/>
  <c r="E15" i="3"/>
  <c r="G14" i="14" l="1"/>
  <c r="D13" i="7" l="1"/>
  <c r="C13" i="7"/>
  <c r="B13" i="7" l="1"/>
  <c r="B12" i="7" l="1"/>
  <c r="K11" i="7" l="1"/>
  <c r="C11" i="7" s="1"/>
  <c r="D11" i="7"/>
  <c r="B11" i="7" l="1"/>
  <c r="C10" i="11" l="1"/>
  <c r="B10" i="11"/>
  <c r="K10" i="7"/>
  <c r="C10" i="7" s="1"/>
  <c r="D10" i="7"/>
  <c r="K10" i="6"/>
  <c r="H10" i="6"/>
  <c r="C10" i="5"/>
  <c r="B10" i="5"/>
  <c r="B10" i="7" l="1"/>
</calcChain>
</file>

<file path=xl/sharedStrings.xml><?xml version="1.0" encoding="utf-8"?>
<sst xmlns="http://schemas.openxmlformats.org/spreadsheetml/2006/main" count="963" uniqueCount="458">
  <si>
    <t>1. 환경오염물질 배출사업장</t>
    <phoneticPr fontId="36" type="noConversion"/>
  </si>
  <si>
    <t>Environmental Pollutant Emitting Facilities</t>
    <phoneticPr fontId="36" type="noConversion"/>
  </si>
  <si>
    <r>
      <t xml:space="preserve">2 </t>
    </r>
    <r>
      <rPr>
        <sz val="9"/>
        <rFont val="바탕"/>
        <family val="1"/>
        <charset val="129"/>
      </rPr>
      <t>종</t>
    </r>
  </si>
  <si>
    <r>
      <t xml:space="preserve">3 </t>
    </r>
    <r>
      <rPr>
        <sz val="9"/>
        <rFont val="바탕"/>
        <family val="1"/>
        <charset val="129"/>
      </rPr>
      <t>종</t>
    </r>
  </si>
  <si>
    <r>
      <t xml:space="preserve">4 </t>
    </r>
    <r>
      <rPr>
        <sz val="9"/>
        <rFont val="바탕"/>
        <family val="1"/>
        <charset val="129"/>
      </rPr>
      <t>종</t>
    </r>
  </si>
  <si>
    <r>
      <t xml:space="preserve">5 </t>
    </r>
    <r>
      <rPr>
        <sz val="9"/>
        <rFont val="바탕"/>
        <family val="1"/>
        <charset val="129"/>
      </rPr>
      <t>종</t>
    </r>
  </si>
  <si>
    <t>Class 2</t>
  </si>
  <si>
    <t>Class 3</t>
  </si>
  <si>
    <t>Class 4</t>
  </si>
  <si>
    <t>Class 5</t>
  </si>
  <si>
    <t>반남면</t>
    <phoneticPr fontId="36" type="noConversion"/>
  </si>
  <si>
    <t>공산면</t>
    <phoneticPr fontId="36" type="noConversion"/>
  </si>
  <si>
    <t>동강면</t>
    <phoneticPr fontId="36" type="noConversion"/>
  </si>
  <si>
    <t>다시면</t>
    <phoneticPr fontId="36" type="noConversion"/>
  </si>
  <si>
    <t>문평면</t>
    <phoneticPr fontId="36" type="noConversion"/>
  </si>
  <si>
    <t>산포면</t>
    <phoneticPr fontId="36" type="noConversion"/>
  </si>
  <si>
    <t>다도면</t>
    <phoneticPr fontId="36" type="noConversion"/>
  </si>
  <si>
    <t>송월동</t>
    <phoneticPr fontId="36" type="noConversion"/>
  </si>
  <si>
    <t>영강동</t>
    <phoneticPr fontId="36" type="noConversion"/>
  </si>
  <si>
    <t>영산동</t>
    <phoneticPr fontId="36" type="noConversion"/>
  </si>
  <si>
    <t>이창동</t>
    <phoneticPr fontId="2" type="noConversion"/>
  </si>
  <si>
    <t>2. 환경오염배출사업장 단속 및 행정조치</t>
    <phoneticPr fontId="36" type="noConversion"/>
  </si>
  <si>
    <r>
      <t>경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고</t>
    </r>
    <phoneticPr fontId="36" type="noConversion"/>
  </si>
  <si>
    <t>조업정지</t>
    <phoneticPr fontId="36" type="noConversion"/>
  </si>
  <si>
    <t>Other</t>
    <phoneticPr fontId="36" type="noConversion"/>
  </si>
  <si>
    <t>Administrative</t>
    <phoneticPr fontId="36" type="noConversion"/>
  </si>
  <si>
    <t>Suspension</t>
    <phoneticPr fontId="36" type="noConversion"/>
  </si>
  <si>
    <t>measures</t>
    <phoneticPr fontId="36" type="noConversion"/>
  </si>
  <si>
    <t>세지면</t>
    <phoneticPr fontId="36" type="noConversion"/>
  </si>
  <si>
    <t>Air</t>
  </si>
  <si>
    <t>Water</t>
  </si>
  <si>
    <t>Imposition</t>
  </si>
  <si>
    <t>Collection</t>
  </si>
  <si>
    <t>배출량</t>
  </si>
  <si>
    <t>처리량</t>
  </si>
  <si>
    <t>수거율</t>
  </si>
  <si>
    <t>계</t>
  </si>
  <si>
    <t>매립</t>
  </si>
  <si>
    <t>소각</t>
  </si>
  <si>
    <t>재활용</t>
  </si>
  <si>
    <t>기타</t>
  </si>
  <si>
    <t xml:space="preserve">Population ratio </t>
  </si>
  <si>
    <t>면적</t>
  </si>
  <si>
    <t>인구</t>
  </si>
  <si>
    <t>in the waste-</t>
  </si>
  <si>
    <t xml:space="preserve">Amount of </t>
  </si>
  <si>
    <t>Amount of</t>
  </si>
  <si>
    <t>Disposal</t>
  </si>
  <si>
    <t>Total</t>
  </si>
  <si>
    <t>Landfill</t>
  </si>
  <si>
    <t>Recycling</t>
  </si>
  <si>
    <t>Area</t>
  </si>
  <si>
    <t>Population</t>
  </si>
  <si>
    <t>collected area</t>
  </si>
  <si>
    <t>waste disposal</t>
  </si>
  <si>
    <t>ratio</t>
  </si>
  <si>
    <t xml:space="preserve"> </t>
    <phoneticPr fontId="36" type="noConversion"/>
  </si>
  <si>
    <r>
      <t>건설폐기물</t>
    </r>
    <r>
      <rPr>
        <sz val="9"/>
        <rFont val="Times New Roman"/>
        <family val="1"/>
      </rPr>
      <t xml:space="preserve"> Construction wastes</t>
    </r>
  </si>
  <si>
    <t>발생량</t>
  </si>
  <si>
    <t>Generation</t>
  </si>
  <si>
    <t>인원</t>
  </si>
  <si>
    <r>
      <t>장비</t>
    </r>
    <r>
      <rPr>
        <sz val="9"/>
        <rFont val="Times New Roman"/>
        <family val="1"/>
      </rPr>
      <t xml:space="preserve"> Equipment</t>
    </r>
  </si>
  <si>
    <t>Equipment</t>
    <phoneticPr fontId="36" type="noConversion"/>
  </si>
  <si>
    <r>
      <t>차</t>
    </r>
    <r>
      <rPr>
        <sz val="9"/>
        <rFont val="Times New Roman"/>
        <family val="1"/>
      </rPr>
      <t xml:space="preserve">   </t>
    </r>
    <r>
      <rPr>
        <sz val="9"/>
        <rFont val="바탕"/>
        <family val="1"/>
        <charset val="129"/>
      </rPr>
      <t>량</t>
    </r>
    <phoneticPr fontId="36" type="noConversion"/>
  </si>
  <si>
    <t>손수레</t>
    <phoneticPr fontId="36" type="noConversion"/>
  </si>
  <si>
    <t>중장비</t>
    <phoneticPr fontId="36" type="noConversion"/>
  </si>
  <si>
    <t>Workers</t>
  </si>
  <si>
    <t>Handcars</t>
    <phoneticPr fontId="36" type="noConversion"/>
  </si>
  <si>
    <t>Heavy equipment</t>
    <phoneticPr fontId="36" type="noConversion"/>
  </si>
  <si>
    <t>재활용률</t>
    <phoneticPr fontId="51" type="noConversion"/>
  </si>
  <si>
    <t>생활계폐기물</t>
    <phoneticPr fontId="51" type="noConversion"/>
  </si>
  <si>
    <t>건설폐기물</t>
    <phoneticPr fontId="51" type="noConversion"/>
  </si>
  <si>
    <t>Construction wastes</t>
  </si>
  <si>
    <t>발생량</t>
    <phoneticPr fontId="51" type="noConversion"/>
  </si>
  <si>
    <t>재활용</t>
    <phoneticPr fontId="51" type="noConversion"/>
  </si>
  <si>
    <t>계</t>
    <phoneticPr fontId="51" type="noConversion"/>
  </si>
  <si>
    <t>전년도이월량</t>
    <phoneticPr fontId="51" type="noConversion"/>
  </si>
  <si>
    <t>당해년도발생량</t>
    <phoneticPr fontId="51" type="noConversion"/>
  </si>
  <si>
    <t>Recycling rate</t>
  </si>
  <si>
    <t xml:space="preserve"> Amount generated</t>
    <phoneticPr fontId="2" type="noConversion"/>
  </si>
  <si>
    <t xml:space="preserve"> Amount recycled</t>
    <phoneticPr fontId="2" type="noConversion"/>
  </si>
  <si>
    <t xml:space="preserve"> Amount generated</t>
  </si>
  <si>
    <t xml:space="preserve"> Amount recycled</t>
  </si>
  <si>
    <t>Sub-total</t>
    <phoneticPr fontId="51" type="noConversion"/>
  </si>
  <si>
    <t>5. 생활폐기물 매립지</t>
    <phoneticPr fontId="36" type="noConversion"/>
  </si>
  <si>
    <t>Total landfill capacity</t>
    <phoneticPr fontId="36" type="noConversion"/>
  </si>
  <si>
    <t>Greenlands</t>
  </si>
  <si>
    <t>Buffer greenlands</t>
  </si>
  <si>
    <t>Scenery greenlands</t>
  </si>
  <si>
    <t>Connection greenlands</t>
  </si>
  <si>
    <r>
      <t>소음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phoneticPr fontId="36" type="noConversion"/>
  </si>
  <si>
    <t>Water pollution(waste water)</t>
    <phoneticPr fontId="36" type="noConversion"/>
  </si>
  <si>
    <t>읍면동별</t>
    <phoneticPr fontId="36" type="noConversion"/>
  </si>
  <si>
    <t>계</t>
    <phoneticPr fontId="36" type="noConversion"/>
  </si>
  <si>
    <r>
      <t xml:space="preserve">1 </t>
    </r>
    <r>
      <rPr>
        <sz val="9"/>
        <rFont val="바탕"/>
        <family val="1"/>
        <charset val="129"/>
      </rPr>
      <t>종</t>
    </r>
    <phoneticPr fontId="36" type="noConversion"/>
  </si>
  <si>
    <r>
      <t xml:space="preserve">2 </t>
    </r>
    <r>
      <rPr>
        <sz val="9"/>
        <rFont val="바탕"/>
        <family val="1"/>
        <charset val="129"/>
      </rPr>
      <t>종</t>
    </r>
    <phoneticPr fontId="36" type="noConversion"/>
  </si>
  <si>
    <r>
      <t xml:space="preserve">3 </t>
    </r>
    <r>
      <rPr>
        <sz val="9"/>
        <rFont val="바탕"/>
        <family val="1"/>
        <charset val="129"/>
      </rPr>
      <t>종</t>
    </r>
    <phoneticPr fontId="36" type="noConversion"/>
  </si>
  <si>
    <r>
      <t xml:space="preserve">4 </t>
    </r>
    <r>
      <rPr>
        <sz val="9"/>
        <rFont val="바탕"/>
        <family val="1"/>
        <charset val="129"/>
      </rPr>
      <t>종</t>
    </r>
    <phoneticPr fontId="36" type="noConversion"/>
  </si>
  <si>
    <r>
      <t xml:space="preserve">5 </t>
    </r>
    <r>
      <rPr>
        <sz val="9"/>
        <rFont val="바탕"/>
        <family val="1"/>
        <charset val="129"/>
      </rPr>
      <t>종</t>
    </r>
    <phoneticPr fontId="36" type="noConversion"/>
  </si>
  <si>
    <t>Noise and</t>
    <phoneticPr fontId="36" type="noConversion"/>
  </si>
  <si>
    <t>Total</t>
    <phoneticPr fontId="36" type="noConversion"/>
  </si>
  <si>
    <t>Class 1</t>
    <phoneticPr fontId="36" type="noConversion"/>
  </si>
  <si>
    <t>Vibration</t>
    <phoneticPr fontId="36" type="noConversion"/>
  </si>
  <si>
    <t>남평읍</t>
    <phoneticPr fontId="36" type="noConversion"/>
  </si>
  <si>
    <t>왕곡면</t>
    <phoneticPr fontId="36" type="noConversion"/>
  </si>
  <si>
    <t>노안면</t>
    <phoneticPr fontId="36" type="noConversion"/>
  </si>
  <si>
    <t>금천면</t>
    <phoneticPr fontId="36" type="noConversion"/>
  </si>
  <si>
    <t>봉황면</t>
    <phoneticPr fontId="36" type="noConversion"/>
  </si>
  <si>
    <t>금남동</t>
    <phoneticPr fontId="36" type="noConversion"/>
  </si>
  <si>
    <t>성북동</t>
    <phoneticPr fontId="36" type="noConversion"/>
  </si>
  <si>
    <t>빛가람동</t>
    <phoneticPr fontId="36" type="noConversion"/>
  </si>
  <si>
    <t>Number of</t>
    <phoneticPr fontId="36" type="noConversion"/>
  </si>
  <si>
    <t>개선명령</t>
    <phoneticPr fontId="36" type="noConversion"/>
  </si>
  <si>
    <t>사용금지</t>
    <phoneticPr fontId="36" type="noConversion"/>
  </si>
  <si>
    <t>허가취소</t>
    <phoneticPr fontId="36" type="noConversion"/>
  </si>
  <si>
    <t>폐쇄명령</t>
    <phoneticPr fontId="36" type="noConversion"/>
  </si>
  <si>
    <t>순수고발</t>
    <phoneticPr fontId="36" type="noConversion"/>
  </si>
  <si>
    <r>
      <t>기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타</t>
    </r>
    <phoneticPr fontId="36" type="noConversion"/>
  </si>
  <si>
    <t>Accusation with</t>
    <phoneticPr fontId="36" type="noConversion"/>
  </si>
  <si>
    <t>Warnings</t>
    <phoneticPr fontId="36" type="noConversion"/>
  </si>
  <si>
    <t>Temporary</t>
    <phoneticPr fontId="36" type="noConversion"/>
  </si>
  <si>
    <t>Abolish</t>
    <phoneticPr fontId="36" type="noConversion"/>
  </si>
  <si>
    <t>Accusation</t>
    <phoneticPr fontId="36" type="noConversion"/>
  </si>
  <si>
    <t>facilities</t>
    <phoneticPr fontId="36" type="noConversion"/>
  </si>
  <si>
    <t>inspected</t>
    <phoneticPr fontId="36" type="noConversion"/>
  </si>
  <si>
    <t>총부과</t>
    <phoneticPr fontId="51" type="noConversion"/>
  </si>
  <si>
    <t>총징수</t>
    <phoneticPr fontId="51" type="noConversion"/>
  </si>
  <si>
    <r>
      <t>대</t>
    </r>
    <r>
      <rPr>
        <sz val="10"/>
        <rFont val="Arial Narrow"/>
        <family val="2"/>
      </rPr>
      <t xml:space="preserve">  </t>
    </r>
    <r>
      <rPr>
        <sz val="10"/>
        <rFont val="바탕체"/>
        <family val="1"/>
        <charset val="129"/>
      </rPr>
      <t>기</t>
    </r>
    <phoneticPr fontId="50" type="noConversion"/>
  </si>
  <si>
    <r>
      <t>수</t>
    </r>
    <r>
      <rPr>
        <sz val="10"/>
        <rFont val="Arial Narrow"/>
        <family val="2"/>
      </rPr>
      <t xml:space="preserve">  </t>
    </r>
    <r>
      <rPr>
        <sz val="10"/>
        <rFont val="바탕체"/>
        <family val="1"/>
        <charset val="129"/>
      </rPr>
      <t>질</t>
    </r>
    <phoneticPr fontId="51" type="noConversion"/>
  </si>
  <si>
    <t>부과</t>
    <phoneticPr fontId="51" type="noConversion"/>
  </si>
  <si>
    <t>징수</t>
    <phoneticPr fontId="51" type="noConversion"/>
  </si>
  <si>
    <t>Total imposition</t>
    <phoneticPr fontId="51" type="noConversion"/>
  </si>
  <si>
    <t>Total collection</t>
    <phoneticPr fontId="51" type="noConversion"/>
  </si>
  <si>
    <t>행정구역</t>
    <phoneticPr fontId="36" type="noConversion"/>
  </si>
  <si>
    <t>청소구역</t>
    <phoneticPr fontId="36" type="noConversion"/>
  </si>
  <si>
    <t>수거지인구율</t>
    <phoneticPr fontId="36" type="noConversion"/>
  </si>
  <si>
    <t>(A)</t>
    <phoneticPr fontId="36" type="noConversion"/>
  </si>
  <si>
    <t>(B)</t>
    <phoneticPr fontId="36" type="noConversion"/>
  </si>
  <si>
    <t>(B/A)</t>
    <phoneticPr fontId="36" type="noConversion"/>
  </si>
  <si>
    <t>(C)</t>
    <phoneticPr fontId="36" type="noConversion"/>
  </si>
  <si>
    <t>(D)</t>
    <phoneticPr fontId="36" type="noConversion"/>
  </si>
  <si>
    <t>(D/C)</t>
    <phoneticPr fontId="36" type="noConversion"/>
  </si>
  <si>
    <r>
      <t>(</t>
    </r>
    <r>
      <rPr>
        <sz val="9"/>
        <rFont val="바탕"/>
        <family val="1"/>
        <charset val="129"/>
      </rPr>
      <t>톤</t>
    </r>
    <r>
      <rPr>
        <sz val="9"/>
        <rFont val="Times New Roman"/>
        <family val="1"/>
      </rPr>
      <t>/</t>
    </r>
    <r>
      <rPr>
        <sz val="9"/>
        <rFont val="바탕"/>
        <family val="1"/>
        <charset val="129"/>
      </rPr>
      <t>일</t>
    </r>
    <r>
      <rPr>
        <sz val="9"/>
        <rFont val="Times New Roman"/>
        <family val="1"/>
      </rPr>
      <t>)</t>
    </r>
    <phoneticPr fontId="36" type="noConversion"/>
  </si>
  <si>
    <t>(%)</t>
    <phoneticPr fontId="36" type="noConversion"/>
  </si>
  <si>
    <t>Incineration</t>
    <phoneticPr fontId="36" type="noConversion"/>
  </si>
  <si>
    <t>Others</t>
    <phoneticPr fontId="36" type="noConversion"/>
  </si>
  <si>
    <t>discharged 
waste</t>
    <phoneticPr fontId="36" type="noConversion"/>
  </si>
  <si>
    <t xml:space="preserve"> 수거처리 (톤/일)</t>
    <phoneticPr fontId="36" type="noConversion"/>
  </si>
  <si>
    <t>By type of waste disposal (ton/day)</t>
    <phoneticPr fontId="36" type="noConversion"/>
  </si>
  <si>
    <t>폐기물</t>
    <phoneticPr fontId="36" type="noConversion"/>
  </si>
  <si>
    <t>Waste</t>
    <phoneticPr fontId="36" type="noConversion"/>
  </si>
  <si>
    <t>해역배출</t>
    <phoneticPr fontId="36" type="noConversion"/>
  </si>
  <si>
    <t>Generation</t>
    <phoneticPr fontId="36" type="noConversion"/>
  </si>
  <si>
    <t>Landfill</t>
    <phoneticPr fontId="36" type="noConversion"/>
  </si>
  <si>
    <t>Incine-
ration</t>
    <phoneticPr fontId="36" type="noConversion"/>
  </si>
  <si>
    <t>Dumping
at sea</t>
    <phoneticPr fontId="36" type="noConversion"/>
  </si>
  <si>
    <t>장비</t>
    <phoneticPr fontId="36" type="noConversion"/>
  </si>
  <si>
    <r>
      <t>장비</t>
    </r>
    <r>
      <rPr>
        <sz val="9"/>
        <rFont val="Times New Roman"/>
        <family val="1"/>
      </rPr>
      <t xml:space="preserve"> Equipment</t>
    </r>
    <phoneticPr fontId="36" type="noConversion"/>
  </si>
  <si>
    <t>Motor cars</t>
    <phoneticPr fontId="36" type="noConversion"/>
  </si>
  <si>
    <t>사업장 배출시설계 폐기물</t>
    <phoneticPr fontId="51" type="noConversion"/>
  </si>
  <si>
    <t>지정폐기물</t>
    <phoneticPr fontId="51" type="noConversion"/>
  </si>
  <si>
    <t>3. 배출부과금 부과 및 징수현황</t>
    <phoneticPr fontId="36" type="noConversion"/>
  </si>
  <si>
    <t>6. 폐기물 재활용률</t>
    <phoneticPr fontId="50" type="noConversion"/>
  </si>
  <si>
    <t>노안 금암</t>
  </si>
  <si>
    <t>문평 신안</t>
  </si>
  <si>
    <t>세지 동창</t>
  </si>
  <si>
    <t>노안 장림</t>
  </si>
  <si>
    <t>동강 중앙</t>
  </si>
  <si>
    <t>봉황 신석</t>
  </si>
  <si>
    <t>금천 석동</t>
  </si>
  <si>
    <t>다도 도래</t>
  </si>
  <si>
    <t>반남 흥덕</t>
  </si>
  <si>
    <t>세지 죽산</t>
  </si>
  <si>
    <t>왕곡 동양촌</t>
  </si>
  <si>
    <t>문평 신옥</t>
  </si>
  <si>
    <t>봉황 욱실</t>
  </si>
  <si>
    <t>왕곡 구천</t>
  </si>
  <si>
    <t>왕곡 행장</t>
  </si>
  <si>
    <t>세지 발산</t>
  </si>
  <si>
    <t>문평 금당</t>
  </si>
  <si>
    <t>공산 상구</t>
  </si>
  <si>
    <t>남평 인암</t>
  </si>
  <si>
    <t>노안 신동산</t>
  </si>
  <si>
    <t>노안 영안</t>
  </si>
  <si>
    <t>다도 한적</t>
  </si>
  <si>
    <t>다시 청정</t>
  </si>
  <si>
    <t>동강 연화</t>
  </si>
  <si>
    <t>세지 내정</t>
  </si>
  <si>
    <t>세지 덕산</t>
  </si>
  <si>
    <t>왕곡 방축</t>
  </si>
  <si>
    <t>왕곡 정촌</t>
  </si>
  <si>
    <t>공산 석해</t>
  </si>
  <si>
    <t>왕곡 박포</t>
  </si>
  <si>
    <t>왕곡 가동</t>
  </si>
  <si>
    <t>왕곡 내동</t>
  </si>
  <si>
    <t>남평 금당</t>
  </si>
  <si>
    <t>Air pollution(gas, dust, soot and odor)</t>
    <phoneticPr fontId="36" type="noConversion"/>
  </si>
  <si>
    <t>Imposition</t>
    <phoneticPr fontId="2" type="noConversion"/>
  </si>
  <si>
    <t>Collection</t>
    <phoneticPr fontId="2" type="noConversion"/>
  </si>
  <si>
    <r>
      <t>처리방법</t>
    </r>
    <r>
      <rPr>
        <sz val="9"/>
        <rFont val="Times New Roman"/>
        <family val="1"/>
      </rPr>
      <t xml:space="preserve">  (</t>
    </r>
    <r>
      <rPr>
        <sz val="9"/>
        <rFont val="바탕"/>
        <family val="1"/>
        <charset val="129"/>
      </rPr>
      <t>톤</t>
    </r>
    <r>
      <rPr>
        <sz val="9"/>
        <rFont val="Times New Roman"/>
        <family val="1"/>
      </rPr>
      <t>/</t>
    </r>
    <r>
      <rPr>
        <sz val="9"/>
        <rFont val="바탕"/>
        <family val="1"/>
        <charset val="129"/>
      </rPr>
      <t>일</t>
    </r>
    <r>
      <rPr>
        <sz val="9"/>
        <rFont val="Times New Roman"/>
        <family val="1"/>
      </rPr>
      <t>)   By type of waste disposal (ton/day)</t>
    </r>
    <phoneticPr fontId="36" type="noConversion"/>
  </si>
  <si>
    <t>기타</t>
    <phoneticPr fontId="36" type="noConversion"/>
  </si>
  <si>
    <t>Others</t>
  </si>
  <si>
    <t>소재지</t>
    <phoneticPr fontId="36" type="noConversion"/>
  </si>
  <si>
    <t>처리</t>
    <phoneticPr fontId="36" type="noConversion"/>
  </si>
  <si>
    <t>방법</t>
    <phoneticPr fontId="36" type="noConversion"/>
  </si>
  <si>
    <t>처리장별</t>
    <phoneticPr fontId="36" type="noConversion"/>
  </si>
  <si>
    <t>물리적</t>
    <phoneticPr fontId="36" type="noConversion"/>
  </si>
  <si>
    <t>생물학적</t>
    <phoneticPr fontId="36" type="noConversion"/>
  </si>
  <si>
    <t>고도</t>
    <phoneticPr fontId="36" type="noConversion"/>
  </si>
  <si>
    <t>Treatment</t>
    <phoneticPr fontId="36" type="noConversion"/>
  </si>
  <si>
    <t>Mechanical</t>
    <phoneticPr fontId="36" type="noConversion"/>
  </si>
  <si>
    <t>Biological</t>
    <phoneticPr fontId="36" type="noConversion"/>
  </si>
  <si>
    <t>Advanced</t>
    <phoneticPr fontId="36" type="noConversion"/>
  </si>
  <si>
    <t>method</t>
    <phoneticPr fontId="36" type="noConversion"/>
  </si>
  <si>
    <t>나주 공공하수처리장</t>
  </si>
  <si>
    <t>광주전남 혁신도시
수질복원센터</t>
  </si>
  <si>
    <t>산포 공공하수처리장</t>
  </si>
  <si>
    <t>공산 공공하수처리장</t>
  </si>
  <si>
    <t>용산,신동산</t>
  </si>
  <si>
    <t>공산덕음</t>
  </si>
  <si>
    <t>봉황구석</t>
  </si>
  <si>
    <t>다도 규동</t>
  </si>
  <si>
    <t>봉황 수양</t>
  </si>
  <si>
    <t>가동</t>
    <phoneticPr fontId="36" type="noConversion"/>
  </si>
  <si>
    <t>사업비</t>
    <phoneticPr fontId="36" type="noConversion"/>
  </si>
  <si>
    <t>방류수</t>
    <phoneticPr fontId="36" type="noConversion"/>
  </si>
  <si>
    <t>방류수역</t>
    <phoneticPr fontId="36" type="noConversion"/>
  </si>
  <si>
    <t>개시일</t>
    <phoneticPr fontId="36" type="noConversion"/>
  </si>
  <si>
    <r>
      <t>(</t>
    </r>
    <r>
      <rPr>
        <sz val="9"/>
        <rFont val="바탕체"/>
        <family val="1"/>
        <charset val="129"/>
      </rPr>
      <t>백만원</t>
    </r>
    <r>
      <rPr>
        <sz val="9"/>
        <rFont val="Times New Roman"/>
        <family val="1"/>
      </rPr>
      <t>)</t>
    </r>
    <phoneticPr fontId="36" type="noConversion"/>
  </si>
  <si>
    <t>소독방법</t>
    <phoneticPr fontId="36" type="noConversion"/>
  </si>
  <si>
    <t>분뇨</t>
    <phoneticPr fontId="36" type="noConversion"/>
  </si>
  <si>
    <t>축산</t>
    <phoneticPr fontId="36" type="noConversion"/>
  </si>
  <si>
    <t>침출수</t>
    <phoneticPr fontId="36" type="noConversion"/>
  </si>
  <si>
    <t>기타</t>
    <phoneticPr fontId="36" type="noConversion"/>
  </si>
  <si>
    <t>Operation
expense</t>
    <phoneticPr fontId="36" type="noConversion"/>
  </si>
  <si>
    <t>지류</t>
    <phoneticPr fontId="36" type="noConversion"/>
  </si>
  <si>
    <t>본류</t>
    <phoneticPr fontId="36" type="noConversion"/>
  </si>
  <si>
    <t>수계</t>
    <phoneticPr fontId="36" type="noConversion"/>
  </si>
  <si>
    <t>leachate</t>
    <phoneticPr fontId="2" type="noConversion"/>
  </si>
  <si>
    <t>Others</t>
    <phoneticPr fontId="36" type="noConversion"/>
  </si>
  <si>
    <t>Operation
start</t>
    <phoneticPr fontId="36" type="noConversion"/>
  </si>
  <si>
    <t>(Million won)</t>
    <phoneticPr fontId="36" type="noConversion"/>
  </si>
  <si>
    <t>Main
stream</t>
    <phoneticPr fontId="36" type="noConversion"/>
  </si>
  <si>
    <r>
      <t xml:space="preserve"> </t>
    </r>
    <r>
      <rPr>
        <sz val="9"/>
        <rFont val="바탕체"/>
        <family val="1"/>
        <charset val="129"/>
      </rPr>
      <t>시설용량</t>
    </r>
    <r>
      <rPr>
        <sz val="9"/>
        <rFont val="Times New Roman"/>
        <family val="1"/>
      </rPr>
      <t xml:space="preserve"> (</t>
    </r>
    <r>
      <rPr>
        <sz val="9"/>
        <rFont val="바탕체"/>
        <family val="1"/>
        <charset val="129"/>
      </rPr>
      <t>㎥</t>
    </r>
    <r>
      <rPr>
        <sz val="9"/>
        <rFont val="Times New Roman"/>
        <family val="1"/>
      </rPr>
      <t>/</t>
    </r>
    <r>
      <rPr>
        <sz val="9"/>
        <rFont val="바탕체"/>
        <family val="1"/>
        <charset val="129"/>
      </rPr>
      <t>일</t>
    </r>
    <r>
      <rPr>
        <sz val="9"/>
        <rFont val="Times New Roman"/>
        <family val="1"/>
      </rPr>
      <t>)</t>
    </r>
    <phoneticPr fontId="36" type="noConversion"/>
  </si>
  <si>
    <r>
      <t xml:space="preserve"> </t>
    </r>
    <r>
      <rPr>
        <sz val="9"/>
        <rFont val="바탕체"/>
        <family val="1"/>
        <charset val="129"/>
      </rPr>
      <t>처리량</t>
    </r>
    <r>
      <rPr>
        <sz val="9"/>
        <rFont val="Times New Roman"/>
        <family val="1"/>
      </rPr>
      <t xml:space="preserve"> (</t>
    </r>
    <r>
      <rPr>
        <sz val="9"/>
        <rFont val="바탕체"/>
        <family val="1"/>
        <charset val="129"/>
      </rPr>
      <t>㎥</t>
    </r>
    <r>
      <rPr>
        <sz val="9"/>
        <rFont val="Times New Roman"/>
        <family val="1"/>
      </rPr>
      <t>/</t>
    </r>
    <r>
      <rPr>
        <sz val="9"/>
        <rFont val="바탕체"/>
        <family val="1"/>
        <charset val="129"/>
      </rPr>
      <t>일</t>
    </r>
    <r>
      <rPr>
        <sz val="9"/>
        <rFont val="Times New Roman"/>
        <family val="1"/>
      </rPr>
      <t>)</t>
    </r>
    <phoneticPr fontId="36" type="noConversion"/>
  </si>
  <si>
    <r>
      <t>연계처리량</t>
    </r>
    <r>
      <rPr>
        <sz val="9"/>
        <rFont val="Times New Roman"/>
        <family val="1"/>
      </rPr>
      <t xml:space="preserve"> (</t>
    </r>
    <r>
      <rPr>
        <sz val="9"/>
        <rFont val="바탕체"/>
        <family val="1"/>
        <charset val="129"/>
      </rPr>
      <t>㎥</t>
    </r>
    <r>
      <rPr>
        <sz val="9"/>
        <rFont val="Times New Roman"/>
        <family val="1"/>
      </rPr>
      <t>/</t>
    </r>
    <r>
      <rPr>
        <sz val="9"/>
        <rFont val="바탕체"/>
        <family val="1"/>
        <charset val="129"/>
      </rPr>
      <t>일</t>
    </r>
    <r>
      <rPr>
        <sz val="9"/>
        <rFont val="Times New Roman"/>
        <family val="1"/>
      </rPr>
      <t>)</t>
    </r>
    <phoneticPr fontId="36" type="noConversion"/>
  </si>
  <si>
    <t>운영
주체</t>
    <phoneticPr fontId="36" type="noConversion"/>
  </si>
  <si>
    <t>공산 덕음</t>
    <phoneticPr fontId="2" type="noConversion"/>
  </si>
  <si>
    <t>용산 신동산</t>
    <phoneticPr fontId="2" type="noConversion"/>
  </si>
  <si>
    <t>봉황 구석</t>
    <phoneticPr fontId="2" type="noConversion"/>
  </si>
  <si>
    <t>발생량</t>
    <phoneticPr fontId="36" type="noConversion"/>
  </si>
  <si>
    <t>facilities</t>
    <phoneticPr fontId="36" type="noConversion"/>
  </si>
  <si>
    <t>violating</t>
    <phoneticPr fontId="36" type="noConversion"/>
  </si>
  <si>
    <t>Administrative measures taken</t>
    <phoneticPr fontId="36" type="noConversion"/>
  </si>
  <si>
    <t>Correction</t>
    <phoneticPr fontId="36" type="noConversion"/>
  </si>
  <si>
    <t>order</t>
    <phoneticPr fontId="36" type="noConversion"/>
  </si>
  <si>
    <t>Ban</t>
    <phoneticPr fontId="2" type="noConversion"/>
  </si>
  <si>
    <t xml:space="preserve">Licence </t>
    <phoneticPr fontId="36" type="noConversion"/>
  </si>
  <si>
    <t>withdraw</t>
    <phoneticPr fontId="36" type="noConversion"/>
  </si>
  <si>
    <t xml:space="preserve"> Imposition and Collection of Emission Charges</t>
    <phoneticPr fontId="2" type="noConversion"/>
  </si>
  <si>
    <t>Administrative district</t>
    <phoneticPr fontId="36" type="noConversion"/>
  </si>
  <si>
    <t>Waste-collected area</t>
    <phoneticPr fontId="2" type="noConversion"/>
  </si>
  <si>
    <r>
      <t>생활계폐기물</t>
    </r>
    <r>
      <rPr>
        <sz val="9"/>
        <rFont val="Times New Roman"/>
        <family val="1"/>
      </rPr>
      <t xml:space="preserve">  Municipal waste</t>
    </r>
    <phoneticPr fontId="36" type="noConversion"/>
  </si>
  <si>
    <r>
      <t>사업장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배출시설계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폐기물</t>
    </r>
    <r>
      <rPr>
        <sz val="9"/>
        <rFont val="Times New Roman"/>
        <family val="1"/>
      </rPr>
      <t xml:space="preserve"> Wastes from </t>
    </r>
    <r>
      <rPr>
        <sz val="8"/>
        <rFont val="Times New Roman"/>
        <family val="1"/>
      </rPr>
      <t>Industrial disposal facilities</t>
    </r>
    <phoneticPr fontId="36" type="noConversion"/>
  </si>
  <si>
    <r>
      <t>지정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폐기물</t>
    </r>
    <r>
      <rPr>
        <sz val="9"/>
        <rFont val="Times New Roman"/>
        <family val="1"/>
      </rPr>
      <t xml:space="preserve"> Designated wastes</t>
    </r>
    <phoneticPr fontId="2" type="noConversion"/>
  </si>
  <si>
    <r>
      <t>지방자치단체</t>
    </r>
    <r>
      <rPr>
        <sz val="9"/>
        <rFont val="Times New Roman"/>
        <family val="1"/>
      </rPr>
      <t xml:space="preserve"> Local governments</t>
    </r>
    <phoneticPr fontId="36" type="noConversion"/>
  </si>
  <si>
    <t>Treatment companies</t>
    <phoneticPr fontId="36" type="noConversion"/>
  </si>
  <si>
    <t>Municipal Waste Landfills</t>
    <phoneticPr fontId="36" type="noConversion"/>
  </si>
  <si>
    <t>Landfill sites</t>
    <phoneticPr fontId="36" type="noConversion"/>
  </si>
  <si>
    <t>Landfill area</t>
    <phoneticPr fontId="36" type="noConversion"/>
  </si>
  <si>
    <t>Already landfill capacity</t>
    <phoneticPr fontId="36" type="noConversion"/>
  </si>
  <si>
    <t>Remaining landfill capacity</t>
    <phoneticPr fontId="36" type="noConversion"/>
  </si>
  <si>
    <t>Municipal waste</t>
    <phoneticPr fontId="2" type="noConversion"/>
  </si>
  <si>
    <t>Wastes from Industrial disposal facilities</t>
    <phoneticPr fontId="2" type="noConversion"/>
  </si>
  <si>
    <t>Designated wastes</t>
    <phoneticPr fontId="2" type="noConversion"/>
  </si>
  <si>
    <t>Carry-over from 
previous year</t>
    <phoneticPr fontId="51" type="noConversion"/>
  </si>
  <si>
    <t>Generation 
in current year</t>
    <phoneticPr fontId="51" type="noConversion"/>
  </si>
  <si>
    <t>Sewage Plant</t>
    <phoneticPr fontId="36" type="noConversion"/>
  </si>
  <si>
    <t>시설명
(500㎥/
일이상/
미만)</t>
    <phoneticPr fontId="36" type="noConversion"/>
  </si>
  <si>
    <r>
      <t>Plant name (more/less than 500</t>
    </r>
    <r>
      <rPr>
        <sz val="9"/>
        <rFont val="바탕"/>
        <family val="1"/>
        <charset val="129"/>
      </rPr>
      <t>㎥</t>
    </r>
    <r>
      <rPr>
        <sz val="9"/>
        <rFont val="Times New Roman"/>
        <family val="1"/>
      </rPr>
      <t>/dya)</t>
    </r>
    <phoneticPr fontId="36" type="noConversion"/>
  </si>
  <si>
    <t>loca-tion</t>
    <phoneticPr fontId="36" type="noConversion"/>
  </si>
  <si>
    <r>
      <t>Intended capacity (</t>
    </r>
    <r>
      <rPr>
        <sz val="9"/>
        <rFont val="바탕"/>
        <family val="1"/>
        <charset val="129"/>
      </rPr>
      <t>㎥</t>
    </r>
    <r>
      <rPr>
        <sz val="9"/>
        <rFont val="Times New Roman"/>
        <family val="1"/>
      </rPr>
      <t>/day)</t>
    </r>
    <phoneticPr fontId="36" type="noConversion"/>
  </si>
  <si>
    <r>
      <t>Actual capacity (</t>
    </r>
    <r>
      <rPr>
        <sz val="9"/>
        <rFont val="바탕"/>
        <family val="1"/>
        <charset val="129"/>
      </rPr>
      <t>㎥</t>
    </r>
    <r>
      <rPr>
        <sz val="9"/>
        <rFont val="Times New Roman"/>
        <family val="1"/>
      </rPr>
      <t>/day)</t>
    </r>
    <phoneticPr fontId="36" type="noConversion"/>
  </si>
  <si>
    <r>
      <t>Related treatment capacity (</t>
    </r>
    <r>
      <rPr>
        <sz val="9"/>
        <rFont val="바탕"/>
        <family val="1"/>
        <charset val="129"/>
      </rPr>
      <t>㎥</t>
    </r>
    <r>
      <rPr>
        <sz val="9"/>
        <rFont val="Times New Roman"/>
        <family val="1"/>
      </rPr>
      <t>/day) (more//less than 500</t>
    </r>
    <r>
      <rPr>
        <sz val="9"/>
        <rFont val="바탕"/>
        <family val="1"/>
        <charset val="129"/>
      </rPr>
      <t>㎥</t>
    </r>
    <r>
      <rPr>
        <sz val="9"/>
        <rFont val="Times New Roman"/>
        <family val="1"/>
      </rPr>
      <t>/day)</t>
    </r>
    <phoneticPr fontId="36" type="noConversion"/>
  </si>
  <si>
    <t>Operated by</t>
    <phoneticPr fontId="2" type="noConversion"/>
  </si>
  <si>
    <t xml:space="preserve"> Disinfection by</t>
    <phoneticPr fontId="2" type="noConversion"/>
  </si>
  <si>
    <t>Discharged into</t>
    <phoneticPr fontId="36" type="noConversion"/>
  </si>
  <si>
    <t>River system</t>
    <phoneticPr fontId="36" type="noConversion"/>
  </si>
  <si>
    <t>Branch of River system</t>
    <phoneticPr fontId="36" type="noConversion"/>
  </si>
  <si>
    <t>Excreta</t>
    <phoneticPr fontId="36" type="noConversion"/>
  </si>
  <si>
    <t>Livestock</t>
    <phoneticPr fontId="2" type="noConversion"/>
  </si>
  <si>
    <t>나주</t>
  </si>
  <si>
    <t>CNR</t>
  </si>
  <si>
    <t>빛가람수질복원센터</t>
  </si>
  <si>
    <t>KIMAS</t>
  </si>
  <si>
    <t>산포</t>
  </si>
  <si>
    <t>Symbio, KSMBR</t>
  </si>
  <si>
    <t>공산</t>
  </si>
  <si>
    <t>용산, 신동산</t>
  </si>
  <si>
    <t>PSBR</t>
  </si>
  <si>
    <t>JASSFR</t>
  </si>
  <si>
    <t>YPNR</t>
  </si>
  <si>
    <t xml:space="preserve">세지면 벽산리 </t>
  </si>
  <si>
    <t>OAM</t>
  </si>
  <si>
    <t>봉황 구석</t>
  </si>
  <si>
    <t>HANT</t>
  </si>
  <si>
    <t xml:space="preserve">노안면 장동리 </t>
  </si>
  <si>
    <t xml:space="preserve">동강면 월양리 </t>
  </si>
  <si>
    <t xml:space="preserve">봉황면 죽석리 </t>
  </si>
  <si>
    <t>FNR</t>
  </si>
  <si>
    <t xml:space="preserve">금천면 고동리 </t>
  </si>
  <si>
    <t>KDHST</t>
  </si>
  <si>
    <t xml:space="preserve">다도면 풍산리 </t>
  </si>
  <si>
    <t>BCS-II</t>
  </si>
  <si>
    <t>APB-SBR</t>
  </si>
  <si>
    <t>봉황수양</t>
  </si>
  <si>
    <t xml:space="preserve">세지면 대산리 </t>
  </si>
  <si>
    <t>KHBNR</t>
  </si>
  <si>
    <t xml:space="preserve">왕곡면 본양리 </t>
  </si>
  <si>
    <t xml:space="preserve">문평면 옥당리 </t>
  </si>
  <si>
    <t xml:space="preserve">봉황면 욱곡리 </t>
  </si>
  <si>
    <t xml:space="preserve">왕곡면 월천리 </t>
  </si>
  <si>
    <t>KM-SBR</t>
  </si>
  <si>
    <t xml:space="preserve">왕곡면 행전리 </t>
  </si>
  <si>
    <t xml:space="preserve">세지면 교산리 </t>
  </si>
  <si>
    <t xml:space="preserve">공산면 상방리 </t>
  </si>
  <si>
    <t xml:space="preserve">남평읍 우산리 </t>
  </si>
  <si>
    <t xml:space="preserve">노안면 학산리 </t>
  </si>
  <si>
    <t>Y-PNR</t>
  </si>
  <si>
    <t xml:space="preserve">노안면 영평리 </t>
  </si>
  <si>
    <t xml:space="preserve">다도면 방산리 </t>
  </si>
  <si>
    <t xml:space="preserve">다시면 청정리 </t>
  </si>
  <si>
    <t>HUB-N</t>
  </si>
  <si>
    <t xml:space="preserve">동강면 장동리 </t>
  </si>
  <si>
    <t xml:space="preserve">세지면 내정리 </t>
  </si>
  <si>
    <t xml:space="preserve">왕곡면 옥곡리 </t>
  </si>
  <si>
    <t>IC-SBR</t>
  </si>
  <si>
    <t xml:space="preserve">왕곡면 화정리 </t>
  </si>
  <si>
    <t xml:space="preserve">왕곡면 신포리 </t>
  </si>
  <si>
    <t xml:space="preserve">왕곡면 신가리 </t>
  </si>
  <si>
    <t xml:space="preserve">남평읍 수원리 </t>
  </si>
  <si>
    <t>지도점검대상</t>
    <phoneticPr fontId="36" type="noConversion"/>
  </si>
  <si>
    <t>점검사업장수</t>
    <phoneticPr fontId="36" type="noConversion"/>
  </si>
  <si>
    <t>위반사업장수</t>
    <phoneticPr fontId="36" type="noConversion"/>
  </si>
  <si>
    <t>조치사항</t>
    <phoneticPr fontId="36" type="noConversion"/>
  </si>
  <si>
    <r>
      <t>자가처리업체</t>
    </r>
    <r>
      <rPr>
        <sz val="9"/>
        <rFont val="Times New Roman"/>
        <family val="1"/>
      </rPr>
      <t xml:space="preserve"> Companies with treatment capacity</t>
    </r>
    <phoneticPr fontId="36" type="noConversion"/>
  </si>
  <si>
    <t>위탁처리업체</t>
    <phoneticPr fontId="36" type="noConversion"/>
  </si>
  <si>
    <t>단위: 개소</t>
    <phoneticPr fontId="36" type="noConversion"/>
  </si>
  <si>
    <t>Unit: number(place)</t>
    <phoneticPr fontId="36" type="noConversion"/>
  </si>
  <si>
    <t>연 별</t>
    <phoneticPr fontId="36" type="noConversion"/>
  </si>
  <si>
    <r>
      <t>진</t>
    </r>
    <r>
      <rPr>
        <sz val="9"/>
        <rFont val="바탕"/>
        <family val="1"/>
        <charset val="129"/>
      </rPr>
      <t>동</t>
    </r>
    <phoneticPr fontId="36" type="noConversion"/>
  </si>
  <si>
    <r>
      <t>수</t>
    </r>
    <r>
      <rPr>
        <sz val="9"/>
        <rFont val="바탕"/>
        <family val="1"/>
        <charset val="129"/>
      </rPr>
      <t>질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폐</t>
    </r>
    <r>
      <rPr>
        <sz val="9"/>
        <rFont val="바탕"/>
        <family val="1"/>
        <charset val="129"/>
      </rPr>
      <t>수</t>
    </r>
    <r>
      <rPr>
        <sz val="9"/>
        <rFont val="Times New Roman"/>
        <family val="1"/>
      </rPr>
      <t>)</t>
    </r>
    <phoneticPr fontId="36" type="noConversion"/>
  </si>
  <si>
    <r>
      <t>대</t>
    </r>
    <r>
      <rPr>
        <sz val="9"/>
        <rFont val="바탕"/>
        <family val="1"/>
        <charset val="129"/>
      </rPr>
      <t>기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가스·먼지·</t>
    </r>
    <r>
      <rPr>
        <sz val="9"/>
        <rFont val="바탕"/>
        <family val="1"/>
        <charset val="129"/>
      </rPr>
      <t>매연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악취</t>
    </r>
    <r>
      <rPr>
        <sz val="9"/>
        <rFont val="Times New Roman"/>
        <family val="1"/>
      </rPr>
      <t>)</t>
    </r>
    <phoneticPr fontId="36" type="noConversion"/>
  </si>
  <si>
    <t>ⅩⅢ. 환  경</t>
  </si>
  <si>
    <t>자료: 환경관리과</t>
    <phoneticPr fontId="36" type="noConversion"/>
  </si>
  <si>
    <t>Source: Environmental Division</t>
    <phoneticPr fontId="36" type="noConversion"/>
  </si>
  <si>
    <t>-</t>
    <phoneticPr fontId="2" type="noConversion"/>
  </si>
  <si>
    <t>2. Inspection and Administrative Measures for Environmental Pollutant Emitting Facilities</t>
    <phoneticPr fontId="36" type="noConversion"/>
  </si>
  <si>
    <t>단위: 개소, 건</t>
    <phoneticPr fontId="36" type="noConversion"/>
  </si>
  <si>
    <t>Unit: number(place), case</t>
    <phoneticPr fontId="2" type="noConversion"/>
  </si>
  <si>
    <r>
      <t>병과고발</t>
    </r>
    <r>
      <rPr>
        <vertAlign val="superscript"/>
        <sz val="9"/>
        <rFont val="바탕"/>
        <family val="1"/>
        <charset val="129"/>
      </rPr>
      <t>1)</t>
    </r>
    <phoneticPr fontId="36" type="noConversion"/>
  </si>
  <si>
    <t>pollutant emitting</t>
    <phoneticPr fontId="36" type="noConversion"/>
  </si>
  <si>
    <t>주: 병과고발은 행정처분과 고발이 병행된 것</t>
    <phoneticPr fontId="2" type="noConversion"/>
  </si>
  <si>
    <t>Note: Referring to accusations being placed in parallel with an administrative measure</t>
    <phoneticPr fontId="2" type="noConversion"/>
  </si>
  <si>
    <r>
      <t>단위</t>
    </r>
    <r>
      <rPr>
        <sz val="9"/>
        <rFont val="Arial Narrow"/>
        <family val="2"/>
      </rPr>
      <t xml:space="preserve">: </t>
    </r>
    <r>
      <rPr>
        <sz val="9"/>
        <rFont val="바탕체"/>
        <family val="1"/>
        <charset val="129"/>
      </rPr>
      <t>백만원</t>
    </r>
    <phoneticPr fontId="2" type="noConversion"/>
  </si>
  <si>
    <t>Unit: million won</t>
    <phoneticPr fontId="2" type="noConversion"/>
  </si>
  <si>
    <t>Source: Environmental Division</t>
    <phoneticPr fontId="50" type="noConversion"/>
  </si>
  <si>
    <t>자료: 환경관리과</t>
    <phoneticPr fontId="50" type="noConversion"/>
  </si>
  <si>
    <r>
      <t>연</t>
    </r>
    <r>
      <rPr>
        <sz val="10"/>
        <rFont val="Arial Narrow"/>
        <family val="2"/>
      </rPr>
      <t xml:space="preserve"> </t>
    </r>
    <r>
      <rPr>
        <sz val="10"/>
        <rFont val="바탕체"/>
        <family val="1"/>
        <charset val="129"/>
      </rPr>
      <t>별</t>
    </r>
    <phoneticPr fontId="50" type="noConversion"/>
  </si>
  <si>
    <t xml:space="preserve">Symbio </t>
    <phoneticPr fontId="2" type="noConversion"/>
  </si>
  <si>
    <t>0+A:L</t>
    <phoneticPr fontId="2" type="noConversion"/>
  </si>
  <si>
    <t>UV</t>
    <phoneticPr fontId="2" type="noConversion"/>
  </si>
  <si>
    <t>단위: ㎢, 명, 톤/일, 대, %</t>
    <phoneticPr fontId="36" type="noConversion"/>
  </si>
  <si>
    <t>Unit: ㎢, person, ton/day, each, %</t>
    <phoneticPr fontId="36" type="noConversion"/>
  </si>
  <si>
    <t>자료 : 도시미화과</t>
    <phoneticPr fontId="36" type="noConversion"/>
  </si>
  <si>
    <t>source: Department of Urban Fine Arts</t>
    <phoneticPr fontId="2" type="noConversion"/>
  </si>
  <si>
    <t>4. 쓰레기 수거(1)</t>
    <phoneticPr fontId="36" type="noConversion"/>
  </si>
  <si>
    <t>4. Waste Collection and Disposal(1)</t>
    <phoneticPr fontId="36" type="noConversion"/>
  </si>
  <si>
    <t>4. 쓰레기 수거(2)</t>
    <phoneticPr fontId="36" type="noConversion"/>
  </si>
  <si>
    <t>4. Waste Collection and Disposal(2)</t>
    <phoneticPr fontId="36" type="noConversion"/>
  </si>
  <si>
    <t>4. 쓰레기 수거(3)</t>
    <phoneticPr fontId="36" type="noConversion"/>
  </si>
  <si>
    <r>
      <rPr>
        <sz val="9"/>
        <rFont val="굴림"/>
        <family val="3"/>
        <charset val="129"/>
      </rPr>
      <t>개소</t>
    </r>
    <phoneticPr fontId="36" type="noConversion"/>
  </si>
  <si>
    <r>
      <rPr>
        <sz val="9"/>
        <rFont val="굴림"/>
        <family val="3"/>
        <charset val="129"/>
      </rPr>
      <t>면적</t>
    </r>
    <phoneticPr fontId="36" type="noConversion"/>
  </si>
  <si>
    <r>
      <rPr>
        <sz val="9"/>
        <rFont val="굴림"/>
        <family val="3"/>
        <charset val="129"/>
      </rPr>
      <t>총매립용량</t>
    </r>
    <phoneticPr fontId="36" type="noConversion"/>
  </si>
  <si>
    <r>
      <rPr>
        <sz val="9"/>
        <rFont val="굴림"/>
        <family val="3"/>
        <charset val="129"/>
      </rPr>
      <t>기매립량</t>
    </r>
    <phoneticPr fontId="36" type="noConversion"/>
  </si>
  <si>
    <r>
      <rPr>
        <sz val="9"/>
        <rFont val="굴림"/>
        <family val="3"/>
        <charset val="129"/>
      </rPr>
      <t>잔여매립가능량</t>
    </r>
    <phoneticPr fontId="36" type="noConversion"/>
  </si>
  <si>
    <t>단위: 개소, ㎡</t>
    <phoneticPr fontId="2" type="noConversion"/>
  </si>
  <si>
    <t>Unit: number, ㎡</t>
    <phoneticPr fontId="2" type="noConversion"/>
  </si>
  <si>
    <t>자료: 도시미화과</t>
    <phoneticPr fontId="36" type="noConversion"/>
  </si>
  <si>
    <t>6. Waste Recycling Rate</t>
    <phoneticPr fontId="2" type="noConversion"/>
  </si>
  <si>
    <t>단위: %, 톤</t>
    <phoneticPr fontId="51" type="noConversion"/>
  </si>
  <si>
    <t>Unit: %, ton</t>
    <phoneticPr fontId="36" type="noConversion"/>
  </si>
  <si>
    <t>합계</t>
    <phoneticPr fontId="51" type="noConversion"/>
  </si>
  <si>
    <t>Total</t>
    <phoneticPr fontId="51" type="noConversion"/>
  </si>
  <si>
    <t>연 별</t>
    <phoneticPr fontId="50" type="noConversion"/>
  </si>
  <si>
    <t>단위: 개별</t>
    <phoneticPr fontId="2" type="noConversion"/>
  </si>
  <si>
    <t>unit: item specific</t>
    <phoneticPr fontId="2" type="noConversion"/>
  </si>
  <si>
    <t>자료: 상하수도과</t>
    <phoneticPr fontId="36" type="noConversion"/>
  </si>
  <si>
    <t xml:space="preserve">Source: Water-Sewage Division </t>
    <phoneticPr fontId="36" type="noConversion"/>
  </si>
  <si>
    <r>
      <rPr>
        <sz val="9"/>
        <color theme="1"/>
        <rFont val="굴림"/>
        <family val="3"/>
        <charset val="129"/>
      </rPr>
      <t>고효율합병정화</t>
    </r>
  </si>
  <si>
    <t xml:space="preserve">빛가람동 497-1 </t>
    <phoneticPr fontId="2" type="noConversion"/>
  </si>
  <si>
    <t>산포면 내리기 915</t>
    <phoneticPr fontId="2" type="noConversion"/>
  </si>
  <si>
    <t>공산면 금곡리 19</t>
    <phoneticPr fontId="2" type="noConversion"/>
  </si>
  <si>
    <t xml:space="preserve">공산면 중포리 1425번지  </t>
    <phoneticPr fontId="2" type="noConversion"/>
  </si>
  <si>
    <t>운곡동 107</t>
    <phoneticPr fontId="2" type="noConversion"/>
  </si>
  <si>
    <t xml:space="preserve">문평면 안곡리 1177번지 </t>
    <phoneticPr fontId="2" type="noConversion"/>
  </si>
  <si>
    <t xml:space="preserve">봉황면 죽석리 473-30번지 </t>
    <phoneticPr fontId="2" type="noConversion"/>
  </si>
  <si>
    <t>나주시 운곡동 107</t>
    <phoneticPr fontId="2" type="noConversion"/>
  </si>
  <si>
    <t xml:space="preserve">다도면 신동리 527 </t>
    <phoneticPr fontId="2" type="noConversion"/>
  </si>
  <si>
    <t xml:space="preserve">봉황면 철천리 581-18 </t>
    <phoneticPr fontId="2" type="noConversion"/>
  </si>
  <si>
    <t>운곡동 107번지</t>
    <phoneticPr fontId="2" type="noConversion"/>
  </si>
  <si>
    <t>목포시 신지마을1길 103</t>
    <phoneticPr fontId="2" type="noConversion"/>
  </si>
  <si>
    <t>7. .공공하수처리시설(1)</t>
    <phoneticPr fontId="36" type="noConversion"/>
  </si>
  <si>
    <t>7. .공공하수처리시설(2)</t>
    <phoneticPr fontId="36" type="noConversion"/>
  </si>
  <si>
    <r>
      <rPr>
        <sz val="9"/>
        <color theme="1"/>
        <rFont val="굴림"/>
        <family val="3"/>
        <charset val="129"/>
      </rPr>
      <t>고도접촉산화법</t>
    </r>
  </si>
  <si>
    <r>
      <rPr>
        <sz val="9"/>
        <color theme="1"/>
        <rFont val="굴림"/>
        <family val="3"/>
        <charset val="129"/>
      </rPr>
      <t>흡수성바이오생물막</t>
    </r>
  </si>
  <si>
    <t>7. .공공하수처리시설(3)</t>
    <phoneticPr fontId="36" type="noConversion"/>
  </si>
  <si>
    <t>처리장별</t>
    <phoneticPr fontId="2" type="noConversion"/>
  </si>
  <si>
    <r>
      <rPr>
        <sz val="9"/>
        <rFont val="굴림체"/>
        <family val="3"/>
        <charset val="129"/>
      </rPr>
      <t>영산강</t>
    </r>
    <phoneticPr fontId="2" type="noConversion"/>
  </si>
  <si>
    <r>
      <rPr>
        <sz val="9"/>
        <rFont val="dotum"/>
        <family val="3"/>
        <charset val="129"/>
      </rPr>
      <t>해당없음</t>
    </r>
    <phoneticPr fontId="2" type="noConversion"/>
  </si>
  <si>
    <r>
      <rPr>
        <sz val="9"/>
        <rFont val="dotum"/>
        <family val="3"/>
        <charset val="129"/>
      </rPr>
      <t>월산천</t>
    </r>
    <phoneticPr fontId="2" type="noConversion"/>
  </si>
  <si>
    <r>
      <rPr>
        <sz val="9"/>
        <rFont val="dotum"/>
        <family val="3"/>
        <charset val="129"/>
      </rPr>
      <t>금곡천</t>
    </r>
    <phoneticPr fontId="2" type="noConversion"/>
  </si>
  <si>
    <r>
      <rPr>
        <sz val="9"/>
        <color theme="1"/>
        <rFont val="dotum"/>
        <family val="3"/>
        <charset val="129"/>
      </rPr>
      <t>염소</t>
    </r>
    <r>
      <rPr>
        <sz val="9"/>
        <color theme="1"/>
        <rFont val="Arial Narrow"/>
        <family val="2"/>
      </rPr>
      <t xml:space="preserve"> </t>
    </r>
    <r>
      <rPr>
        <sz val="9"/>
        <color theme="1"/>
        <rFont val="dotum"/>
        <family val="3"/>
        <charset val="129"/>
      </rPr>
      <t>자외선</t>
    </r>
    <r>
      <rPr>
        <sz val="9"/>
        <color theme="1"/>
        <rFont val="Arial Narrow"/>
        <family val="2"/>
      </rPr>
      <t xml:space="preserve"> </t>
    </r>
    <r>
      <rPr>
        <sz val="9"/>
        <color theme="1"/>
        <rFont val="dotum"/>
        <family val="3"/>
        <charset val="129"/>
      </rPr>
      <t>오존</t>
    </r>
    <r>
      <rPr>
        <sz val="9"/>
        <color theme="1"/>
        <rFont val="Arial Narrow"/>
        <family val="2"/>
      </rPr>
      <t xml:space="preserve"> </t>
    </r>
    <r>
      <rPr>
        <sz val="9"/>
        <color theme="1"/>
        <rFont val="dotum"/>
        <family val="3"/>
        <charset val="129"/>
      </rPr>
      <t>기타</t>
    </r>
  </si>
  <si>
    <r>
      <rPr>
        <sz val="9"/>
        <color theme="1"/>
        <rFont val="dotum"/>
        <family val="3"/>
        <charset val="129"/>
      </rPr>
      <t>장성천</t>
    </r>
  </si>
  <si>
    <r>
      <rPr>
        <sz val="9"/>
        <color theme="1"/>
        <rFont val="굴림체"/>
        <family val="3"/>
        <charset val="129"/>
      </rPr>
      <t>서해</t>
    </r>
    <phoneticPr fontId="2" type="noConversion"/>
  </si>
  <si>
    <r>
      <rPr>
        <sz val="9"/>
        <color theme="1"/>
        <rFont val="dotum"/>
        <family val="3"/>
        <charset val="129"/>
      </rPr>
      <t>영산강</t>
    </r>
  </si>
  <si>
    <r>
      <rPr>
        <sz val="9"/>
        <color theme="1"/>
        <rFont val="dotum"/>
        <family val="3"/>
        <charset val="129"/>
      </rPr>
      <t>안국천</t>
    </r>
  </si>
  <si>
    <r>
      <rPr>
        <sz val="9"/>
        <color theme="1"/>
        <rFont val="dotum"/>
        <family val="3"/>
        <charset val="129"/>
      </rPr>
      <t>만봉천</t>
    </r>
  </si>
  <si>
    <r>
      <rPr>
        <sz val="9"/>
        <color theme="1"/>
        <rFont val="dotum"/>
        <family val="3"/>
        <charset val="129"/>
      </rPr>
      <t>영산천</t>
    </r>
  </si>
  <si>
    <r>
      <rPr>
        <sz val="9"/>
        <color theme="1"/>
        <rFont val="dotum"/>
        <family val="3"/>
        <charset val="129"/>
      </rPr>
      <t>봉황천</t>
    </r>
  </si>
  <si>
    <r>
      <rPr>
        <sz val="9"/>
        <color theme="1"/>
        <rFont val="dotum"/>
        <family val="3"/>
        <charset val="129"/>
      </rPr>
      <t>삼포천</t>
    </r>
  </si>
  <si>
    <r>
      <rPr>
        <sz val="9"/>
        <color theme="1"/>
        <rFont val="dotum"/>
        <family val="3"/>
        <charset val="129"/>
      </rPr>
      <t>궁원천</t>
    </r>
  </si>
  <si>
    <r>
      <rPr>
        <sz val="9"/>
        <rFont val="굴림체"/>
        <family val="3"/>
        <charset val="129"/>
      </rPr>
      <t>위탁관리</t>
    </r>
    <phoneticPr fontId="2" type="noConversion"/>
  </si>
  <si>
    <r>
      <rPr>
        <sz val="9"/>
        <rFont val="굴림체"/>
        <family val="3"/>
        <charset val="129"/>
      </rPr>
      <t>만봉천</t>
    </r>
    <phoneticPr fontId="2" type="noConversion"/>
  </si>
  <si>
    <r>
      <rPr>
        <sz val="9"/>
        <rFont val="굴림체"/>
        <family val="3"/>
        <charset val="129"/>
      </rPr>
      <t>용천</t>
    </r>
    <phoneticPr fontId="2" type="noConversion"/>
  </si>
  <si>
    <r>
      <rPr>
        <sz val="9"/>
        <rFont val="굴림체"/>
        <family val="3"/>
        <charset val="129"/>
      </rPr>
      <t>지석강</t>
    </r>
    <phoneticPr fontId="2" type="noConversion"/>
  </si>
  <si>
    <r>
      <rPr>
        <sz val="9"/>
        <rFont val="굴림체"/>
        <family val="3"/>
        <charset val="129"/>
      </rPr>
      <t>삼포천</t>
    </r>
    <phoneticPr fontId="2" type="noConversion"/>
  </si>
  <si>
    <r>
      <rPr>
        <sz val="9"/>
        <color theme="1"/>
        <rFont val="굴림체"/>
        <family val="3"/>
        <charset val="129"/>
      </rPr>
      <t>민간</t>
    </r>
    <r>
      <rPr>
        <sz val="9"/>
        <color theme="1"/>
        <rFont val="Arial Narrow"/>
        <family val="2"/>
      </rPr>
      <t>(</t>
    </r>
    <r>
      <rPr>
        <sz val="9"/>
        <color theme="1"/>
        <rFont val="굴림체"/>
        <family val="3"/>
        <charset val="129"/>
      </rPr>
      <t>대행</t>
    </r>
    <r>
      <rPr>
        <sz val="9"/>
        <color theme="1"/>
        <rFont val="Arial Narrow"/>
        <family val="2"/>
      </rPr>
      <t>)</t>
    </r>
  </si>
  <si>
    <r>
      <rPr>
        <sz val="9"/>
        <color theme="1"/>
        <rFont val="굴림체"/>
        <family val="3"/>
        <charset val="129"/>
      </rPr>
      <t>영산강</t>
    </r>
  </si>
  <si>
    <r>
      <rPr>
        <sz val="9"/>
        <color theme="1"/>
        <rFont val="dotum"/>
        <family val="3"/>
        <charset val="129"/>
      </rPr>
      <t>덕산천</t>
    </r>
  </si>
  <si>
    <r>
      <rPr>
        <sz val="9"/>
        <color theme="1"/>
        <rFont val="dotum"/>
        <family val="3"/>
        <charset val="129"/>
      </rPr>
      <t>고막원천</t>
    </r>
  </si>
  <si>
    <r>
      <rPr>
        <sz val="9"/>
        <color theme="1"/>
        <rFont val="dotum"/>
        <family val="3"/>
        <charset val="129"/>
      </rPr>
      <t>지석천</t>
    </r>
  </si>
  <si>
    <r>
      <rPr>
        <sz val="9"/>
        <color theme="1"/>
        <rFont val="dotum"/>
        <family val="3"/>
        <charset val="129"/>
      </rPr>
      <t>문평천</t>
    </r>
  </si>
  <si>
    <t>8. 시설 녹지 현황</t>
    <phoneticPr fontId="51" type="noConversion"/>
  </si>
  <si>
    <r>
      <t xml:space="preserve">Unit: number, </t>
    </r>
    <r>
      <rPr>
        <sz val="9"/>
        <rFont val="바탕체"/>
        <family val="1"/>
        <charset val="129"/>
      </rPr>
      <t>㎡</t>
    </r>
    <phoneticPr fontId="36" type="noConversion"/>
  </si>
  <si>
    <r>
      <t>단위</t>
    </r>
    <r>
      <rPr>
        <sz val="9"/>
        <rFont val="Arial Narrow"/>
        <family val="2"/>
      </rPr>
      <t xml:space="preserve">: </t>
    </r>
    <r>
      <rPr>
        <sz val="9"/>
        <rFont val="바탕체"/>
        <family val="1"/>
        <charset val="129"/>
      </rPr>
      <t>개소</t>
    </r>
    <r>
      <rPr>
        <sz val="9"/>
        <rFont val="Arial Narrow"/>
        <family val="2"/>
      </rPr>
      <t xml:space="preserve">, </t>
    </r>
    <r>
      <rPr>
        <sz val="9"/>
        <rFont val="바탕체"/>
        <family val="1"/>
        <charset val="129"/>
      </rPr>
      <t>㎡</t>
    </r>
    <phoneticPr fontId="51" type="noConversion"/>
  </si>
  <si>
    <r>
      <rPr>
        <sz val="9"/>
        <rFont val="바탕"/>
        <family val="1"/>
        <charset val="129"/>
      </rPr>
      <t>연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별</t>
    </r>
    <phoneticPr fontId="50" type="noConversion"/>
  </si>
  <si>
    <r>
      <rPr>
        <sz val="9"/>
        <rFont val="바탕체"/>
        <family val="1"/>
        <charset val="129"/>
      </rPr>
      <t>계</t>
    </r>
    <phoneticPr fontId="51" type="noConversion"/>
  </si>
  <si>
    <r>
      <rPr>
        <sz val="9"/>
        <rFont val="바탕체"/>
        <family val="1"/>
        <charset val="129"/>
      </rPr>
      <t>완충녹지</t>
    </r>
    <phoneticPr fontId="51" type="noConversion"/>
  </si>
  <si>
    <r>
      <rPr>
        <sz val="9"/>
        <rFont val="바탕체"/>
        <family val="1"/>
        <charset val="129"/>
      </rPr>
      <t>경관녹지</t>
    </r>
    <phoneticPr fontId="50" type="noConversion"/>
  </si>
  <si>
    <r>
      <rPr>
        <sz val="9"/>
        <rFont val="바탕체"/>
        <family val="1"/>
        <charset val="129"/>
      </rPr>
      <t>연결녹지</t>
    </r>
    <phoneticPr fontId="51" type="noConversion"/>
  </si>
  <si>
    <r>
      <rPr>
        <sz val="9"/>
        <rFont val="바탕체"/>
        <family val="1"/>
        <charset val="129"/>
      </rPr>
      <t>개소</t>
    </r>
    <phoneticPr fontId="51" type="noConversion"/>
  </si>
  <si>
    <r>
      <rPr>
        <sz val="9"/>
        <rFont val="바탕체"/>
        <family val="1"/>
        <charset val="129"/>
      </rPr>
      <t>면적</t>
    </r>
    <phoneticPr fontId="51" type="noConversion"/>
  </si>
  <si>
    <t>Number of 
Greenlands</t>
    <phoneticPr fontId="2" type="noConversion"/>
  </si>
  <si>
    <t>Area of 
Greenlands</t>
    <phoneticPr fontId="2" type="noConversion"/>
  </si>
  <si>
    <t>자료: 공원녹지과</t>
    <phoneticPr fontId="51" type="noConversion"/>
  </si>
  <si>
    <t>source: Park and Landscape Division</t>
    <phoneticPr fontId="2" type="noConversion"/>
  </si>
  <si>
    <t>7. 공공하수처리시설(4)</t>
    <phoneticPr fontId="3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</si>
</sst>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6">
    <numFmt numFmtId="42" formatCode="_-&quot;₩&quot;* #,##0_-;\-&quot;₩&quot;* #,##0_-;_-&quot;₩&quot;* &quot;-&quot;_-;_-@_-"/>
    <numFmt numFmtId="41" formatCode="_-* #,##0_-;\-* #,##0_-;_-* &quot;-&quot;_-;_-@_-"/>
    <numFmt numFmtId="43" formatCode="_-* #,##0.00_-;\-* #,##0.00_-;_-* &quot;-&quot;??_-;_-@_-"/>
    <numFmt numFmtId="176" formatCode="_ * #,##0_ ;_ * \-#,##0_ ;_ * &quot;-&quot;_ ;_ @_ "/>
    <numFmt numFmtId="177" formatCode="_-* #,##0_-;&quot;₩&quot;\!\-* #,##0_-;_-* &quot;-&quot;_-;_-@_-"/>
    <numFmt numFmtId="178" formatCode="&quot;₩&quot;#,##0.00;[Red]&quot;₩&quot;\-#,##0.00"/>
    <numFmt numFmtId="179" formatCode="&quot;$&quot;#,##0_);[Red]\(&quot;$&quot;#,##0\)"/>
    <numFmt numFmtId="180" formatCode="_ &quot;₩&quot;* #,##0_ ;_ &quot;₩&quot;* \-#,##0_ ;_ &quot;₩&quot;* &quot;-&quot;_ ;_ @_ "/>
    <numFmt numFmtId="181" formatCode="&quot;₩&quot;#,##0;[Red]&quot;₩&quot;\-#,##0"/>
    <numFmt numFmtId="182" formatCode="&quot;$&quot;#,##0.00_);[Red]\(&quot;$&quot;#,##0.00\)"/>
    <numFmt numFmtId="183" formatCode="_ &quot;₩&quot;* #,##0.00_ ;_ &quot;₩&quot;* \-#,##0.00_ ;_ &quot;₩&quot;* &quot;-&quot;??_ ;_ @_ "/>
    <numFmt numFmtId="184" formatCode="_ * #,##0.00_ ;_ * \-#,##0.00_ ;_ * &quot;-&quot;??_ ;_ @_ "/>
    <numFmt numFmtId="185" formatCode="\$&quot;_x000c__x0009__x0001_-)_x0008__x0004__x0000__x0000__x0005__x0002_&quot;;[Red]\(\$#,##0\)"/>
    <numFmt numFmtId="186" formatCode="#,##0_ "/>
    <numFmt numFmtId="187" formatCode="0.0000000000%"/>
    <numFmt numFmtId="188" formatCode="&quot;0412-&quot;00&quot;-&quot;0000"/>
    <numFmt numFmtId="189" formatCode="#,##0.0"/>
    <numFmt numFmtId="190" formatCode="#,##0.0\ ;\(#,##0.0\);&quot;-&quot;\ "/>
    <numFmt numFmtId="191" formatCode="_(&quot;$&quot;* #,##0.0_);_(&quot;$&quot;* \(#,##0.0\);_(&quot;$&quot;* &quot;-&quot;??_);_(@_)"/>
    <numFmt numFmtId="192" formatCode="&quot;0452-&quot;00&quot;-&quot;0000"/>
    <numFmt numFmtId="193" formatCode="&quot;?#,##0.00;[Red]\-&quot;&quot;?&quot;#,##0.00"/>
    <numFmt numFmtId="194" formatCode="&quot;R$&quot;#,##0.00;&quot;R$&quot;\-#,##0.00"/>
    <numFmt numFmtId="195" formatCode="#,###,###,###,##0"/>
    <numFmt numFmtId="196" formatCode="#,###,###,###,##0.0"/>
    <numFmt numFmtId="197" formatCode="yyyy\-mm\-dd"/>
    <numFmt numFmtId="198" formatCode="_ * #,##0.0_ ;_ * \-#,##0.0_ ;_ * &quot;-&quot;_ ;_ @_ "/>
  </numFmts>
  <fonts count="84">
    <font>
      <sz val="11"/>
      <color theme="1"/>
      <name val="맑은 고딕"/>
      <family val="2"/>
      <charset val="129"/>
      <scheme val="minor"/>
    </font>
    <font>
      <sz val="10"/>
      <name val="바탕체"/>
      <family val="1"/>
      <charset val="129"/>
    </font>
    <font>
      <sz val="8"/>
      <name val="맑은 고딕"/>
      <family val="2"/>
      <charset val="129"/>
      <scheme val="minor"/>
    </font>
    <font>
      <sz val="9"/>
      <name val="돋움"/>
      <family val="3"/>
      <charset val="129"/>
    </font>
    <font>
      <sz val="11"/>
      <name val="돋움"/>
      <family val="3"/>
      <charset val="129"/>
    </font>
    <font>
      <sz val="12"/>
      <name val="바탕체"/>
      <family val="1"/>
      <charset val="129"/>
    </font>
    <font>
      <sz val="10"/>
      <name val="Arial"/>
      <family val="2"/>
    </font>
    <font>
      <sz val="12"/>
      <name val="¸íÁ¶"/>
      <family val="3"/>
      <charset val="129"/>
    </font>
    <font>
      <sz val="12"/>
      <name val="¸iA¶"/>
      <family val="3"/>
      <charset val="129"/>
    </font>
    <font>
      <sz val="11"/>
      <name val="µ¸¿ò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10"/>
      <name val="Geneva"/>
      <family val="2"/>
    </font>
    <font>
      <sz val="10"/>
      <name val="MS Sans Serif"/>
      <family val="2"/>
    </font>
    <font>
      <sz val="11"/>
      <name val="μ¸¿o"/>
      <family val="3"/>
      <charset val="129"/>
    </font>
    <font>
      <sz val="12"/>
      <name val="±¼¸²A¼"/>
      <family val="3"/>
      <charset val="129"/>
    </font>
    <font>
      <sz val="12"/>
      <name val="±¼¸²Ã¼"/>
      <family val="3"/>
      <charset val="129"/>
    </font>
    <font>
      <b/>
      <sz val="10"/>
      <name val="Helv"/>
      <family val="2"/>
    </font>
    <font>
      <sz val="10"/>
      <name val="Times New Roman"/>
      <family val="1"/>
    </font>
    <font>
      <sz val="12"/>
      <name val="Arial"/>
      <family val="2"/>
    </font>
    <font>
      <sz val="8"/>
      <name val="Arial"/>
      <family val="2"/>
    </font>
    <font>
      <b/>
      <sz val="12"/>
      <name val="Helv"/>
      <family val="2"/>
    </font>
    <font>
      <b/>
      <sz val="12"/>
      <name val="Arial"/>
      <family val="2"/>
    </font>
    <font>
      <b/>
      <sz val="18"/>
      <name val="Arial"/>
      <family val="2"/>
    </font>
    <font>
      <u/>
      <sz val="10"/>
      <color indexed="12"/>
      <name val="MS Sans Serif"/>
      <family val="2"/>
    </font>
    <font>
      <b/>
      <sz val="11"/>
      <name val="Helv"/>
      <family val="2"/>
    </font>
    <font>
      <sz val="11"/>
      <name val="HY신명조"/>
      <family val="1"/>
      <charset val="129"/>
    </font>
    <font>
      <b/>
      <sz val="16"/>
      <color indexed="12"/>
      <name val="돋움체"/>
      <family val="3"/>
      <charset val="129"/>
    </font>
    <font>
      <sz val="14"/>
      <name val="뼻뮝"/>
      <family val="3"/>
      <charset val="129"/>
    </font>
    <font>
      <sz val="12"/>
      <name val="뼻뮝"/>
      <family val="3"/>
      <charset val="129"/>
    </font>
    <font>
      <sz val="10"/>
      <color indexed="8"/>
      <name val="맑은 고딕"/>
      <family val="3"/>
      <charset val="129"/>
    </font>
    <font>
      <sz val="12"/>
      <name val="돋움"/>
      <family val="3"/>
      <charset val="129"/>
    </font>
    <font>
      <sz val="10"/>
      <name val="굴림체"/>
      <family val="3"/>
      <charset val="129"/>
    </font>
    <font>
      <sz val="11"/>
      <color indexed="8"/>
      <name val="맑은 고딕"/>
      <family val="3"/>
      <charset val="129"/>
    </font>
    <font>
      <sz val="10"/>
      <color indexed="8"/>
      <name val="바탕체"/>
      <family val="1"/>
      <charset val="129"/>
    </font>
    <font>
      <sz val="18"/>
      <name val="바탕체"/>
      <family val="1"/>
      <charset val="129"/>
    </font>
    <font>
      <sz val="8"/>
      <name val="돋움"/>
      <family val="3"/>
      <charset val="129"/>
    </font>
    <font>
      <sz val="18"/>
      <name val="돋움"/>
      <family val="3"/>
      <charset val="129"/>
    </font>
    <font>
      <sz val="14"/>
      <name val="돋움"/>
      <family val="3"/>
      <charset val="129"/>
    </font>
    <font>
      <sz val="9"/>
      <name val="굴림체"/>
      <family val="3"/>
      <charset val="129"/>
    </font>
    <font>
      <sz val="9"/>
      <name val="바탕"/>
      <family val="1"/>
      <charset val="129"/>
    </font>
    <font>
      <sz val="9"/>
      <name val="Times New Roman"/>
      <family val="1"/>
    </font>
    <font>
      <sz val="8"/>
      <name val="Times New Roman"/>
      <family val="1"/>
    </font>
    <font>
      <sz val="9"/>
      <name val="굴림"/>
      <family val="3"/>
      <charset val="129"/>
    </font>
    <font>
      <b/>
      <sz val="9"/>
      <name val="굴림"/>
      <family val="3"/>
      <charset val="129"/>
    </font>
    <font>
      <sz val="10"/>
      <name val="Arial Narrow"/>
      <family val="2"/>
    </font>
    <font>
      <b/>
      <sz val="20"/>
      <name val="Arial Narrow"/>
      <family val="2"/>
    </font>
    <font>
      <sz val="20"/>
      <name val="Arial Narrow"/>
      <family val="2"/>
    </font>
    <font>
      <sz val="9"/>
      <name val="바탕체"/>
      <family val="1"/>
      <charset val="129"/>
    </font>
    <font>
      <sz val="9"/>
      <name val="Arial Narrow"/>
      <family val="2"/>
    </font>
    <font>
      <sz val="8"/>
      <name val="바탕"/>
      <family val="1"/>
      <charset val="129"/>
    </font>
    <font>
      <sz val="8"/>
      <name val="바탕체"/>
      <family val="1"/>
      <charset val="129"/>
    </font>
    <font>
      <sz val="14"/>
      <name val="바탕체"/>
      <family val="1"/>
      <charset val="129"/>
    </font>
    <font>
      <sz val="10"/>
      <name val="굴림"/>
      <family val="3"/>
      <charset val="129"/>
    </font>
    <font>
      <b/>
      <sz val="10"/>
      <name val="바탕체"/>
      <family val="1"/>
      <charset val="129"/>
    </font>
    <font>
      <sz val="7"/>
      <name val="Times New Roman"/>
      <family val="1"/>
    </font>
    <font>
      <b/>
      <sz val="18"/>
      <name val="굴림체"/>
      <family val="3"/>
      <charset val="129"/>
    </font>
    <font>
      <sz val="11"/>
      <name val="Times New Roman"/>
      <family val="1"/>
    </font>
    <font>
      <b/>
      <sz val="18"/>
      <name val="바탕체"/>
      <family val="1"/>
      <charset val="129"/>
    </font>
    <font>
      <b/>
      <sz val="11"/>
      <name val="돋움"/>
      <family val="3"/>
      <charset val="129"/>
    </font>
    <font>
      <sz val="8"/>
      <name val="굴림"/>
      <family val="3"/>
      <charset val="129"/>
    </font>
    <font>
      <sz val="11"/>
      <color theme="1"/>
      <name val="맑은 고딕"/>
      <family val="2"/>
      <charset val="129"/>
      <scheme val="minor"/>
    </font>
    <font>
      <sz val="9"/>
      <color theme="1"/>
      <name val="굴림"/>
      <family val="3"/>
      <charset val="129"/>
    </font>
    <font>
      <sz val="9"/>
      <color theme="1"/>
      <name val="dotum"/>
      <family val="3"/>
      <charset val="129"/>
    </font>
    <font>
      <sz val="9"/>
      <color theme="1"/>
      <name val="굴림체"/>
      <family val="3"/>
      <charset val="129"/>
    </font>
    <font>
      <b/>
      <sz val="18"/>
      <name val="HY견명조"/>
      <family val="1"/>
      <charset val="129"/>
    </font>
    <font>
      <b/>
      <sz val="17"/>
      <name val="Arial Narrow"/>
      <family val="2"/>
    </font>
    <font>
      <sz val="8"/>
      <color theme="1"/>
      <name val="맑은 고딕"/>
      <family val="3"/>
      <charset val="129"/>
      <scheme val="minor"/>
    </font>
    <font>
      <b/>
      <sz val="9"/>
      <name val="Arial Narrow"/>
      <family val="2"/>
    </font>
    <font>
      <b/>
      <sz val="10"/>
      <name val="바탕"/>
      <family val="1"/>
      <charset val="129"/>
    </font>
    <font>
      <b/>
      <sz val="10"/>
      <name val="Arial Narrow"/>
      <family val="2"/>
    </font>
    <font>
      <sz val="11"/>
      <name val="바탕체"/>
      <family val="1"/>
      <charset val="129"/>
    </font>
    <font>
      <vertAlign val="superscript"/>
      <sz val="9"/>
      <name val="바탕"/>
      <family val="1"/>
      <charset val="129"/>
    </font>
    <font>
      <b/>
      <sz val="13"/>
      <name val="Arial Narrow"/>
      <family val="2"/>
    </font>
    <font>
      <sz val="9"/>
      <name val="dotum"/>
      <family val="3"/>
      <charset val="129"/>
    </font>
    <font>
      <sz val="11"/>
      <color theme="1"/>
      <name val="바탕체"/>
      <family val="1"/>
      <charset val="129"/>
    </font>
    <font>
      <b/>
      <sz val="10"/>
      <name val="굴림"/>
      <family val="3"/>
      <charset val="129"/>
    </font>
    <font>
      <sz val="9"/>
      <color theme="1"/>
      <name val="Arial Narrow"/>
      <family val="2"/>
    </font>
    <font>
      <sz val="9"/>
      <color theme="1"/>
      <name val="맑은 고딕"/>
      <family val="3"/>
      <charset val="129"/>
      <scheme val="major"/>
    </font>
    <font>
      <sz val="8"/>
      <color theme="1"/>
      <name val="맑은 고딕"/>
      <family val="3"/>
      <charset val="129"/>
      <scheme val="major"/>
    </font>
    <font>
      <b/>
      <sz val="10"/>
      <color theme="1"/>
      <name val="Arial Narrow"/>
      <family val="2"/>
    </font>
    <font>
      <b/>
      <sz val="9"/>
      <color theme="1"/>
      <name val="Arial Narrow"/>
      <family val="2"/>
    </font>
    <font>
      <sz val="9"/>
      <color indexed="8"/>
      <name val="Arial Narrow"/>
      <family val="2"/>
    </font>
    <font>
      <b/>
      <sz val="10"/>
      <color indexed="8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3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theme="2"/>
      </bottom>
      <diagonal/>
    </border>
    <border>
      <left/>
      <right style="thin">
        <color rgb="FFCFD7DD"/>
      </right>
      <top/>
      <bottom style="thin">
        <color rgb="FFCFD7DD"/>
      </bottom>
      <diagonal/>
    </border>
    <border>
      <left/>
      <right style="thin">
        <color theme="2"/>
      </right>
      <top/>
      <bottom/>
      <diagonal/>
    </border>
    <border>
      <left/>
      <right style="thin">
        <color rgb="FFCFD7DD"/>
      </right>
      <top/>
      <bottom style="thin">
        <color indexed="64"/>
      </bottom>
      <diagonal/>
    </border>
    <border>
      <left style="thin">
        <color theme="2"/>
      </left>
      <right/>
      <top/>
      <bottom/>
      <diagonal/>
    </border>
    <border>
      <left style="thin">
        <color theme="2"/>
      </left>
      <right style="thin">
        <color rgb="FFCFD7DD"/>
      </right>
      <top/>
      <bottom style="thin">
        <color rgb="FFCFD7DD"/>
      </bottom>
      <diagonal/>
    </border>
    <border>
      <left style="thin">
        <color theme="2"/>
      </left>
      <right style="thin">
        <color rgb="FFCFD7DD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rgb="FFCFD7DD"/>
      </bottom>
      <diagonal/>
    </border>
    <border>
      <left/>
      <right/>
      <top/>
      <bottom style="thin">
        <color rgb="FFCFD7DD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rgb="FFCFD7DD"/>
      </right>
      <top/>
      <bottom/>
      <diagonal/>
    </border>
    <border>
      <left style="thin">
        <color theme="2"/>
      </left>
      <right/>
      <top/>
      <bottom style="thin">
        <color indexed="64"/>
      </bottom>
      <diagonal/>
    </border>
  </borders>
  <cellStyleXfs count="292">
    <xf numFmtId="0" fontId="0" fillId="0" borderId="0">
      <alignment vertical="center"/>
    </xf>
    <xf numFmtId="0" fontId="1" fillId="0" borderId="0"/>
    <xf numFmtId="176" fontId="1" fillId="0" borderId="0" applyFont="0" applyFill="0" applyBorder="0" applyAlignment="0" applyProtection="0"/>
    <xf numFmtId="177" fontId="4" fillId="0" borderId="0" applyFont="0" applyFill="0" applyBorder="0" applyAlignment="0" applyProtection="0"/>
    <xf numFmtId="0" fontId="5" fillId="0" borderId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78" fontId="10" fillId="0" borderId="0" applyFont="0" applyFill="0" applyBorder="0" applyAlignment="0" applyProtection="0"/>
    <xf numFmtId="178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78" fontId="10" fillId="0" borderId="0" applyFont="0" applyFill="0" applyBorder="0" applyAlignment="0" applyProtection="0"/>
    <xf numFmtId="178" fontId="11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179" fontId="12" fillId="0" borderId="0" applyFont="0" applyFill="0" applyBorder="0" applyAlignment="0" applyProtection="0"/>
    <xf numFmtId="179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179" fontId="12" fillId="0" borderId="0" applyFont="0" applyFill="0" applyBorder="0" applyAlignment="0" applyProtection="0"/>
    <xf numFmtId="179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179" fontId="12" fillId="0" borderId="0" applyFont="0" applyFill="0" applyBorder="0" applyAlignment="0" applyProtection="0"/>
    <xf numFmtId="179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179" fontId="12" fillId="0" borderId="0" applyFont="0" applyFill="0" applyBorder="0" applyAlignment="0" applyProtection="0"/>
    <xf numFmtId="179" fontId="12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0" fontId="10" fillId="0" borderId="0" applyFont="0" applyFill="0" applyBorder="0" applyAlignment="0" applyProtection="0"/>
    <xf numFmtId="18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0" fontId="10" fillId="0" borderId="0" applyFont="0" applyFill="0" applyBorder="0" applyAlignment="0" applyProtection="0"/>
    <xf numFmtId="180" fontId="11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1" fontId="10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1" fontId="10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182" fontId="12" fillId="0" borderId="0" applyFont="0" applyFill="0" applyBorder="0" applyAlignment="0" applyProtection="0"/>
    <xf numFmtId="182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182" fontId="12" fillId="0" borderId="0" applyFont="0" applyFill="0" applyBorder="0" applyAlignment="0" applyProtection="0"/>
    <xf numFmtId="182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182" fontId="12" fillId="0" borderId="0" applyFont="0" applyFill="0" applyBorder="0" applyAlignment="0" applyProtection="0"/>
    <xf numFmtId="182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182" fontId="12" fillId="0" borderId="0" applyFont="0" applyFill="0" applyBorder="0" applyAlignment="0" applyProtection="0"/>
    <xf numFmtId="182" fontId="12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3" fontId="10" fillId="0" borderId="0" applyFont="0" applyFill="0" applyBorder="0" applyAlignment="0" applyProtection="0"/>
    <xf numFmtId="183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3" fontId="10" fillId="0" borderId="0" applyFont="0" applyFill="0" applyBorder="0" applyAlignment="0" applyProtection="0"/>
    <xf numFmtId="183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3" fontId="10" fillId="0" borderId="0" applyFont="0" applyFill="0" applyBorder="0" applyAlignment="0" applyProtection="0"/>
    <xf numFmtId="183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3" fontId="10" fillId="0" borderId="0" applyFont="0" applyFill="0" applyBorder="0" applyAlignment="0" applyProtection="0"/>
    <xf numFmtId="183" fontId="11" fillId="0" borderId="0" applyFont="0" applyFill="0" applyBorder="0" applyAlignment="0" applyProtection="0"/>
    <xf numFmtId="0" fontId="13" fillId="0" borderId="0"/>
    <xf numFmtId="0" fontId="7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76" fontId="10" fillId="0" borderId="0" applyFont="0" applyFill="0" applyBorder="0" applyAlignment="0" applyProtection="0"/>
    <xf numFmtId="176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76" fontId="10" fillId="0" borderId="0" applyFont="0" applyFill="0" applyBorder="0" applyAlignment="0" applyProtection="0"/>
    <xf numFmtId="176" fontId="11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4" fontId="10" fillId="0" borderId="0" applyFont="0" applyFill="0" applyBorder="0" applyAlignment="0" applyProtection="0"/>
    <xf numFmtId="184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4" fontId="10" fillId="0" borderId="0" applyFont="0" applyFill="0" applyBorder="0" applyAlignment="0" applyProtection="0"/>
    <xf numFmtId="184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4" fontId="10" fillId="0" borderId="0" applyFont="0" applyFill="0" applyBorder="0" applyAlignment="0" applyProtection="0"/>
    <xf numFmtId="184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4" fontId="10" fillId="0" borderId="0" applyFont="0" applyFill="0" applyBorder="0" applyAlignment="0" applyProtection="0"/>
    <xf numFmtId="184" fontId="11" fillId="0" borderId="0" applyFont="0" applyFill="0" applyBorder="0" applyAlignment="0" applyProtection="0"/>
    <xf numFmtId="0" fontId="10" fillId="0" borderId="0"/>
    <xf numFmtId="0" fontId="7" fillId="0" borderId="0"/>
    <xf numFmtId="0" fontId="8" fillId="0" borderId="0"/>
    <xf numFmtId="0" fontId="9" fillId="0" borderId="0"/>
    <xf numFmtId="0" fontId="8" fillId="0" borderId="0"/>
    <xf numFmtId="0" fontId="11" fillId="0" borderId="0"/>
    <xf numFmtId="0" fontId="14" fillId="0" borderId="0"/>
    <xf numFmtId="0" fontId="9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4" fillId="0" borderId="0"/>
    <xf numFmtId="0" fontId="9" fillId="0" borderId="0"/>
    <xf numFmtId="0" fontId="15" fillId="0" borderId="0"/>
    <xf numFmtId="0" fontId="16" fillId="0" borderId="0"/>
    <xf numFmtId="0" fontId="12" fillId="0" borderId="0"/>
    <xf numFmtId="0" fontId="12" fillId="0" borderId="0"/>
    <xf numFmtId="0" fontId="15" fillId="0" borderId="0"/>
    <xf numFmtId="0" fontId="16" fillId="0" borderId="0"/>
    <xf numFmtId="0" fontId="10" fillId="0" borderId="0"/>
    <xf numFmtId="0" fontId="11" fillId="0" borderId="0"/>
    <xf numFmtId="0" fontId="17" fillId="0" borderId="0"/>
    <xf numFmtId="176" fontId="6" fillId="0" borderId="0" applyFont="0" applyFill="0" applyBorder="0" applyAlignment="0" applyProtection="0"/>
    <xf numFmtId="185" fontId="4" fillId="0" borderId="0"/>
    <xf numFmtId="184" fontId="6" fillId="0" borderId="0" applyFont="0" applyFill="0" applyBorder="0" applyAlignment="0" applyProtection="0"/>
    <xf numFmtId="186" fontId="4" fillId="0" borderId="0" applyFont="0" applyFill="0" applyBorder="0" applyAlignment="0" applyProtection="0"/>
    <xf numFmtId="187" fontId="4" fillId="0" borderId="0" applyFont="0" applyFill="0" applyBorder="0" applyAlignment="0" applyProtection="0"/>
    <xf numFmtId="0" fontId="18" fillId="0" borderId="0"/>
    <xf numFmtId="0" fontId="19" fillId="0" borderId="0" applyFill="0" applyBorder="0" applyAlignment="0" applyProtection="0"/>
    <xf numFmtId="188" fontId="4" fillId="0" borderId="0" applyFont="0" applyFill="0" applyBorder="0" applyAlignment="0" applyProtection="0"/>
    <xf numFmtId="189" fontId="5" fillId="0" borderId="0" applyFont="0" applyFill="0" applyBorder="0" applyAlignment="0" applyProtection="0"/>
    <xf numFmtId="190" fontId="4" fillId="0" borderId="0"/>
    <xf numFmtId="2" fontId="19" fillId="0" borderId="0" applyFill="0" applyBorder="0" applyAlignment="0" applyProtection="0"/>
    <xf numFmtId="38" fontId="20" fillId="2" borderId="0" applyNumberFormat="0" applyBorder="0" applyAlignment="0" applyProtection="0"/>
    <xf numFmtId="0" fontId="21" fillId="0" borderId="0">
      <alignment horizontal="left"/>
    </xf>
    <xf numFmtId="0" fontId="22" fillId="0" borderId="1" applyNumberFormat="0" applyAlignment="0" applyProtection="0">
      <alignment horizontal="left" vertical="center"/>
    </xf>
    <xf numFmtId="0" fontId="22" fillId="0" borderId="2">
      <alignment horizontal="left" vertical="center"/>
    </xf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10" fontId="20" fillId="3" borderId="3" applyNumberFormat="0" applyBorder="0" applyAlignment="0" applyProtection="0"/>
    <xf numFmtId="41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25" fillId="0" borderId="4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91" fontId="4" fillId="0" borderId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0" fontId="6" fillId="0" borderId="0"/>
    <xf numFmtId="0" fontId="25" fillId="0" borderId="0"/>
    <xf numFmtId="0" fontId="19" fillId="0" borderId="5" applyNumberFormat="0" applyFill="0" applyAlignment="0" applyProtection="0"/>
    <xf numFmtId="192" fontId="4" fillId="0" borderId="0" applyFont="0" applyFill="0" applyBorder="0" applyAlignment="0" applyProtection="0"/>
    <xf numFmtId="193" fontId="4" fillId="0" borderId="0" applyFont="0" applyFill="0" applyBorder="0" applyAlignment="0" applyProtection="0"/>
    <xf numFmtId="0" fontId="26" fillId="0" borderId="0" applyFill="0" applyBorder="0" applyProtection="0">
      <alignment horizontal="left" shrinkToFit="1"/>
    </xf>
    <xf numFmtId="194" fontId="5" fillId="0" borderId="0"/>
    <xf numFmtId="194" fontId="5" fillId="0" borderId="0"/>
    <xf numFmtId="194" fontId="5" fillId="0" borderId="0"/>
    <xf numFmtId="194" fontId="5" fillId="0" borderId="0"/>
    <xf numFmtId="194" fontId="5" fillId="0" borderId="0"/>
    <xf numFmtId="194" fontId="5" fillId="0" borderId="0"/>
    <xf numFmtId="194" fontId="5" fillId="0" borderId="0"/>
    <xf numFmtId="194" fontId="5" fillId="0" borderId="0"/>
    <xf numFmtId="194" fontId="5" fillId="0" borderId="0"/>
    <xf numFmtId="194" fontId="5" fillId="0" borderId="0"/>
    <xf numFmtId="194" fontId="5" fillId="0" borderId="0"/>
    <xf numFmtId="0" fontId="27" fillId="0" borderId="0">
      <alignment horizontal="centerContinuous"/>
    </xf>
    <xf numFmtId="40" fontId="28" fillId="0" borderId="0" applyFont="0" applyFill="0" applyBorder="0" applyAlignment="0" applyProtection="0"/>
    <xf numFmtId="38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0" fontId="3" fillId="0" borderId="0">
      <alignment horizontal="center" vertical="center"/>
    </xf>
    <xf numFmtId="0" fontId="29" fillId="0" borderId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41" fontId="1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41" fontId="30" fillId="0" borderId="0" applyFont="0" applyFill="0" applyBorder="0" applyAlignment="0" applyProtection="0">
      <alignment vertical="center"/>
    </xf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0" fontId="6" fillId="0" borderId="0"/>
    <xf numFmtId="0" fontId="5" fillId="0" borderId="0"/>
    <xf numFmtId="38" fontId="31" fillId="0" borderId="0" applyFont="0" applyFill="0" applyBorder="0" applyAlignment="0">
      <alignment vertical="center"/>
    </xf>
    <xf numFmtId="176" fontId="32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5" fillId="0" borderId="0"/>
    <xf numFmtId="0" fontId="33" fillId="0" borderId="0">
      <alignment vertical="center"/>
    </xf>
    <xf numFmtId="0" fontId="33" fillId="0" borderId="0">
      <alignment vertical="center"/>
    </xf>
    <xf numFmtId="0" fontId="4" fillId="0" borderId="0"/>
    <xf numFmtId="177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0" fontId="4" fillId="0" borderId="0"/>
    <xf numFmtId="42" fontId="4" fillId="0" borderId="0" applyFont="0" applyFill="0" applyBorder="0" applyAlignment="0" applyProtection="0">
      <alignment vertical="center"/>
    </xf>
    <xf numFmtId="186" fontId="1" fillId="0" borderId="0">
      <alignment horizontal="right"/>
    </xf>
    <xf numFmtId="9" fontId="1" fillId="0" borderId="0" applyFont="0" applyFill="0" applyBorder="0" applyAlignment="0" applyProtection="0"/>
    <xf numFmtId="176" fontId="34" fillId="0" borderId="0" applyFont="0" applyFill="0" applyBorder="0" applyAlignment="0" applyProtection="0"/>
    <xf numFmtId="41" fontId="4" fillId="0" borderId="0" applyFont="0" applyFill="0" applyBorder="0" applyAlignment="0" applyProtection="0"/>
    <xf numFmtId="186" fontId="34" fillId="0" borderId="0">
      <alignment horizontal="right"/>
    </xf>
    <xf numFmtId="186" fontId="34" fillId="0" borderId="0">
      <alignment horizontal="right"/>
    </xf>
    <xf numFmtId="0" fontId="4" fillId="0" borderId="0">
      <alignment vertical="center"/>
    </xf>
    <xf numFmtId="41" fontId="33" fillId="0" borderId="0" applyFont="0" applyFill="0" applyBorder="0" applyAlignment="0" applyProtection="0">
      <alignment vertical="center"/>
    </xf>
    <xf numFmtId="0" fontId="61" fillId="0" borderId="0">
      <alignment vertical="center"/>
    </xf>
    <xf numFmtId="41" fontId="6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/>
    <xf numFmtId="41" fontId="30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/>
    <xf numFmtId="42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/>
    <xf numFmtId="41" fontId="33" fillId="0" borderId="0" applyFont="0" applyFill="0" applyBorder="0" applyAlignment="0" applyProtection="0">
      <alignment vertical="center"/>
    </xf>
    <xf numFmtId="41" fontId="61" fillId="0" borderId="0" applyFont="0" applyFill="0" applyBorder="0" applyAlignment="0" applyProtection="0">
      <alignment vertical="center"/>
    </xf>
    <xf numFmtId="41" fontId="61" fillId="0" borderId="0" applyFont="0" applyFill="0" applyBorder="0" applyAlignment="0" applyProtection="0">
      <alignment vertical="center"/>
    </xf>
    <xf numFmtId="41" fontId="61" fillId="0" borderId="0" applyFont="0" applyFill="0" applyBorder="0" applyAlignment="0" applyProtection="0">
      <alignment vertical="center"/>
    </xf>
  </cellStyleXfs>
  <cellXfs count="470">
    <xf numFmtId="0" fontId="0" fillId="0" borderId="0" xfId="0">
      <alignment vertical="center"/>
    </xf>
    <xf numFmtId="0" fontId="43" fillId="0" borderId="0" xfId="268" quotePrefix="1" applyFont="1" applyFill="1" applyBorder="1" applyAlignment="1" applyProtection="1">
      <alignment horizontal="center" vertical="center"/>
    </xf>
    <xf numFmtId="0" fontId="43" fillId="0" borderId="6" xfId="268" quotePrefix="1" applyFont="1" applyFill="1" applyBorder="1" applyAlignment="1" applyProtection="1">
      <alignment horizontal="center" vertical="center"/>
    </xf>
    <xf numFmtId="176" fontId="45" fillId="0" borderId="0" xfId="2" applyFont="1" applyFill="1" applyAlignment="1" applyProtection="1">
      <alignment vertical="center"/>
    </xf>
    <xf numFmtId="0" fontId="48" fillId="0" borderId="0" xfId="1" applyFont="1" applyFill="1" applyProtection="1"/>
    <xf numFmtId="0" fontId="49" fillId="0" borderId="0" xfId="1" applyFont="1" applyFill="1" applyProtection="1"/>
    <xf numFmtId="0" fontId="49" fillId="0" borderId="0" xfId="1" applyFont="1" applyFill="1" applyAlignment="1" applyProtection="1">
      <alignment horizontal="right"/>
    </xf>
    <xf numFmtId="176" fontId="49" fillId="0" borderId="0" xfId="2" applyFont="1" applyFill="1" applyProtection="1"/>
    <xf numFmtId="0" fontId="45" fillId="0" borderId="0" xfId="1" applyFont="1" applyFill="1" applyBorder="1" applyAlignment="1" applyProtection="1">
      <alignment vertical="center"/>
    </xf>
    <xf numFmtId="0" fontId="1" fillId="0" borderId="0" xfId="1" applyFill="1" applyBorder="1" applyProtection="1"/>
    <xf numFmtId="0" fontId="1" fillId="0" borderId="0" xfId="1" applyFill="1" applyProtection="1"/>
    <xf numFmtId="176" fontId="49" fillId="0" borderId="0" xfId="2" applyFont="1" applyFill="1" applyBorder="1" applyProtection="1"/>
    <xf numFmtId="0" fontId="46" fillId="0" borderId="0" xfId="1" applyFont="1" applyFill="1" applyAlignment="1">
      <alignment horizontal="centerContinuous"/>
    </xf>
    <xf numFmtId="0" fontId="47" fillId="0" borderId="0" xfId="1" applyFont="1" applyFill="1" applyAlignment="1">
      <alignment horizontal="centerContinuous"/>
    </xf>
    <xf numFmtId="0" fontId="49" fillId="0" borderId="0" xfId="1" applyFont="1" applyFill="1" applyAlignment="1">
      <alignment horizontal="right"/>
    </xf>
    <xf numFmtId="176" fontId="49" fillId="0" borderId="0" xfId="2" applyFont="1" applyFill="1" applyBorder="1" applyAlignment="1" applyProtection="1">
      <alignment horizontal="right"/>
    </xf>
    <xf numFmtId="0" fontId="45" fillId="0" borderId="0" xfId="1" applyFont="1" applyFill="1" applyBorder="1" applyAlignment="1" applyProtection="1">
      <alignment horizontal="left"/>
    </xf>
    <xf numFmtId="0" fontId="45" fillId="0" borderId="0" xfId="1" applyFont="1" applyFill="1" applyProtection="1"/>
    <xf numFmtId="0" fontId="37" fillId="0" borderId="0" xfId="268" applyFont="1" applyFill="1" applyProtection="1"/>
    <xf numFmtId="0" fontId="38" fillId="0" borderId="0" xfId="268" applyFont="1" applyFill="1" applyProtection="1"/>
    <xf numFmtId="0" fontId="41" fillId="0" borderId="0" xfId="268" applyFont="1" applyFill="1" applyAlignment="1" applyProtection="1">
      <alignment vertical="center"/>
    </xf>
    <xf numFmtId="0" fontId="41" fillId="0" borderId="7" xfId="268" applyFont="1" applyFill="1" applyBorder="1" applyAlignment="1" applyProtection="1">
      <alignment horizontal="centerContinuous" vertical="center"/>
    </xf>
    <xf numFmtId="0" fontId="41" fillId="0" borderId="8" xfId="268" applyFont="1" applyFill="1" applyBorder="1" applyAlignment="1" applyProtection="1">
      <alignment horizontal="centerContinuous" vertical="center"/>
    </xf>
    <xf numFmtId="0" fontId="40" fillId="0" borderId="9" xfId="268" applyFont="1" applyFill="1" applyBorder="1" applyAlignment="1" applyProtection="1">
      <alignment horizontal="center" vertical="center"/>
    </xf>
    <xf numFmtId="0" fontId="41" fillId="0" borderId="12" xfId="268" applyFont="1" applyFill="1" applyBorder="1" applyAlignment="1" applyProtection="1">
      <alignment horizontal="center" vertical="center"/>
    </xf>
    <xf numFmtId="0" fontId="42" fillId="0" borderId="8" xfId="268" applyFont="1" applyFill="1" applyBorder="1" applyAlignment="1" applyProtection="1">
      <alignment horizontal="center" vertical="center"/>
    </xf>
    <xf numFmtId="0" fontId="42" fillId="0" borderId="13" xfId="268" applyFont="1" applyFill="1" applyBorder="1" applyAlignment="1" applyProtection="1">
      <alignment horizontal="center" vertical="center"/>
    </xf>
    <xf numFmtId="0" fontId="43" fillId="0" borderId="0" xfId="268" applyFont="1" applyFill="1" applyAlignment="1" applyProtection="1">
      <alignment vertical="center"/>
    </xf>
    <xf numFmtId="41" fontId="44" fillId="0" borderId="0" xfId="268" applyNumberFormat="1" applyFont="1" applyFill="1" applyAlignment="1" applyProtection="1">
      <alignment vertical="center"/>
    </xf>
    <xf numFmtId="0" fontId="44" fillId="0" borderId="0" xfId="268" applyFont="1" applyFill="1" applyAlignment="1" applyProtection="1">
      <alignment vertical="center"/>
    </xf>
    <xf numFmtId="41" fontId="43" fillId="0" borderId="0" xfId="268" applyNumberFormat="1" applyFont="1" applyFill="1" applyAlignment="1" applyProtection="1">
      <alignment vertical="center"/>
    </xf>
    <xf numFmtId="0" fontId="43" fillId="0" borderId="0" xfId="268" applyFont="1" applyFill="1" applyProtection="1"/>
    <xf numFmtId="0" fontId="4" fillId="0" borderId="0" xfId="268" applyFill="1" applyProtection="1"/>
    <xf numFmtId="0" fontId="35" fillId="0" borderId="0" xfId="268" applyFont="1" applyFill="1" applyAlignment="1" applyProtection="1">
      <alignment horizontal="centerContinuous"/>
    </xf>
    <xf numFmtId="0" fontId="35" fillId="0" borderId="0" xfId="268" applyFont="1" applyFill="1" applyBorder="1" applyAlignment="1" applyProtection="1">
      <alignment horizontal="centerContinuous"/>
    </xf>
    <xf numFmtId="0" fontId="37" fillId="0" borderId="0" xfId="268" applyFont="1" applyFill="1" applyAlignment="1" applyProtection="1">
      <alignment horizontal="centerContinuous"/>
    </xf>
    <xf numFmtId="0" fontId="40" fillId="0" borderId="12" xfId="268" applyFont="1" applyFill="1" applyBorder="1" applyAlignment="1" applyProtection="1">
      <alignment horizontal="center" vertical="center"/>
    </xf>
    <xf numFmtId="0" fontId="40" fillId="0" borderId="0" xfId="268" applyFont="1" applyFill="1" applyAlignment="1" applyProtection="1">
      <alignment horizontal="center" vertical="center"/>
    </xf>
    <xf numFmtId="0" fontId="41" fillId="0" borderId="9" xfId="268" applyFont="1" applyFill="1" applyBorder="1" applyAlignment="1" applyProtection="1">
      <alignment horizontal="center" vertical="center"/>
    </xf>
    <xf numFmtId="0" fontId="41" fillId="0" borderId="13" xfId="268" applyFont="1" applyFill="1" applyBorder="1" applyAlignment="1" applyProtection="1">
      <alignment horizontal="center" vertical="center"/>
    </xf>
    <xf numFmtId="0" fontId="3" fillId="0" borderId="0" xfId="268" applyFont="1" applyFill="1" applyProtection="1"/>
    <xf numFmtId="0" fontId="4" fillId="0" borderId="0" xfId="268" applyFill="1" applyBorder="1" applyProtection="1"/>
    <xf numFmtId="0" fontId="1" fillId="0" borderId="17" xfId="1" applyFont="1" applyFill="1" applyBorder="1" applyAlignment="1" applyProtection="1">
      <alignment horizontal="center" vertical="center" shrinkToFit="1"/>
    </xf>
    <xf numFmtId="0" fontId="1" fillId="0" borderId="16" xfId="1" applyFont="1" applyFill="1" applyBorder="1" applyAlignment="1" applyProtection="1">
      <alignment horizontal="centerContinuous" vertical="center" shrinkToFit="1"/>
    </xf>
    <xf numFmtId="0" fontId="45" fillId="0" borderId="16" xfId="1" applyFont="1" applyFill="1" applyBorder="1" applyAlignment="1" applyProtection="1">
      <alignment horizontal="centerContinuous" vertical="center" shrinkToFit="1"/>
    </xf>
    <xf numFmtId="0" fontId="45" fillId="0" borderId="18" xfId="1" applyFont="1" applyFill="1" applyBorder="1" applyAlignment="1" applyProtection="1">
      <alignment horizontal="centerContinuous" vertical="center" shrinkToFit="1"/>
    </xf>
    <xf numFmtId="0" fontId="45" fillId="0" borderId="9" xfId="1" applyFont="1" applyFill="1" applyBorder="1" applyAlignment="1" applyProtection="1">
      <alignment horizontal="center" vertical="center" shrinkToFit="1"/>
    </xf>
    <xf numFmtId="0" fontId="45" fillId="0" borderId="6" xfId="1" applyFont="1" applyFill="1" applyBorder="1" applyAlignment="1" applyProtection="1">
      <alignment horizontal="center" vertical="center" shrinkToFit="1"/>
    </xf>
    <xf numFmtId="0" fontId="45" fillId="0" borderId="6" xfId="1" applyFont="1" applyFill="1" applyBorder="1" applyAlignment="1" applyProtection="1">
      <alignment horizontal="centerContinuous" vertical="center" shrinkToFit="1"/>
    </xf>
    <xf numFmtId="0" fontId="45" fillId="0" borderId="0" xfId="1" applyFont="1" applyFill="1" applyBorder="1" applyAlignment="1" applyProtection="1">
      <alignment horizontal="centerContinuous" vertical="center" shrinkToFit="1"/>
    </xf>
    <xf numFmtId="0" fontId="1" fillId="0" borderId="12" xfId="1" applyFont="1" applyFill="1" applyBorder="1" applyAlignment="1" applyProtection="1">
      <alignment horizontal="center" vertical="center" shrinkToFit="1"/>
    </xf>
    <xf numFmtId="0" fontId="1" fillId="0" borderId="11" xfId="1" applyFont="1" applyFill="1" applyBorder="1" applyAlignment="1" applyProtection="1">
      <alignment horizontal="center" vertical="center" shrinkToFit="1"/>
    </xf>
    <xf numFmtId="0" fontId="1" fillId="0" borderId="15" xfId="1" applyFont="1" applyFill="1" applyBorder="1" applyAlignment="1" applyProtection="1">
      <alignment horizontal="center" vertical="center" shrinkToFit="1"/>
    </xf>
    <xf numFmtId="0" fontId="45" fillId="0" borderId="13" xfId="1" applyFont="1" applyFill="1" applyBorder="1" applyAlignment="1" applyProtection="1">
      <alignment horizontal="center" vertical="center" shrinkToFit="1"/>
    </xf>
    <xf numFmtId="0" fontId="45" fillId="0" borderId="8" xfId="1" applyFont="1" applyFill="1" applyBorder="1" applyAlignment="1" applyProtection="1">
      <alignment horizontal="center" vertical="center" shrinkToFit="1"/>
    </xf>
    <xf numFmtId="0" fontId="45" fillId="0" borderId="7" xfId="1" applyFont="1" applyFill="1" applyBorder="1" applyAlignment="1" applyProtection="1">
      <alignment horizontal="center" vertical="center" shrinkToFit="1"/>
    </xf>
    <xf numFmtId="0" fontId="52" fillId="0" borderId="0" xfId="268" applyFont="1" applyFill="1" applyAlignment="1" applyProtection="1">
      <alignment horizontal="center"/>
    </xf>
    <xf numFmtId="0" fontId="41" fillId="0" borderId="0" xfId="268" applyFont="1" applyFill="1" applyBorder="1" applyAlignment="1" applyProtection="1">
      <alignment vertical="center"/>
    </xf>
    <xf numFmtId="0" fontId="41" fillId="0" borderId="13" xfId="268" applyFont="1" applyFill="1" applyBorder="1" applyAlignment="1" applyProtection="1">
      <alignment horizontal="center" vertical="center" wrapText="1"/>
    </xf>
    <xf numFmtId="0" fontId="40" fillId="0" borderId="15" xfId="268" applyFont="1" applyFill="1" applyBorder="1" applyAlignment="1" applyProtection="1">
      <alignment horizontal="center" vertical="center"/>
    </xf>
    <xf numFmtId="0" fontId="1" fillId="0" borderId="0" xfId="1" applyFill="1"/>
    <xf numFmtId="0" fontId="18" fillId="0" borderId="13" xfId="1" applyFont="1" applyFill="1" applyBorder="1" applyAlignment="1">
      <alignment horizontal="center" vertical="center"/>
    </xf>
    <xf numFmtId="0" fontId="18" fillId="0" borderId="8" xfId="1" applyFont="1" applyFill="1" applyBorder="1" applyAlignment="1">
      <alignment horizontal="center" vertical="center"/>
    </xf>
    <xf numFmtId="0" fontId="56" fillId="0" borderId="0" xfId="1" applyFont="1" applyFill="1" applyAlignment="1" applyProtection="1">
      <alignment vertical="center"/>
    </xf>
    <xf numFmtId="176" fontId="56" fillId="0" borderId="0" xfId="2" applyFont="1" applyFill="1" applyAlignment="1" applyProtection="1">
      <alignment vertical="center"/>
    </xf>
    <xf numFmtId="0" fontId="54" fillId="0" borderId="0" xfId="1" applyFont="1" applyFill="1" applyBorder="1" applyAlignment="1" applyProtection="1">
      <alignment horizontal="center" vertical="center"/>
    </xf>
    <xf numFmtId="0" fontId="54" fillId="0" borderId="0" xfId="1" applyFont="1" applyFill="1" applyAlignment="1" applyProtection="1">
      <alignment horizontal="center" vertical="center"/>
    </xf>
    <xf numFmtId="41" fontId="43" fillId="0" borderId="0" xfId="269" applyNumberFormat="1" applyFont="1" applyFill="1" applyBorder="1" applyAlignment="1" applyProtection="1">
      <alignment horizontal="right" vertical="center"/>
    </xf>
    <xf numFmtId="0" fontId="4" fillId="0" borderId="0" xfId="271" applyFill="1" applyProtection="1"/>
    <xf numFmtId="0" fontId="48" fillId="0" borderId="6" xfId="271" applyFont="1" applyFill="1" applyBorder="1" applyAlignment="1" applyProtection="1">
      <alignment horizontal="center" vertical="center" wrapText="1"/>
    </xf>
    <xf numFmtId="0" fontId="40" fillId="0" borderId="0" xfId="271" applyFont="1" applyFill="1" applyBorder="1" applyAlignment="1" applyProtection="1">
      <alignment horizontal="center" vertical="center"/>
    </xf>
    <xf numFmtId="0" fontId="48" fillId="0" borderId="12" xfId="271" applyFont="1" applyFill="1" applyBorder="1" applyAlignment="1" applyProtection="1">
      <alignment horizontal="center" vertical="center"/>
    </xf>
    <xf numFmtId="0" fontId="41" fillId="0" borderId="13" xfId="271" applyFont="1" applyFill="1" applyBorder="1" applyAlignment="1" applyProtection="1">
      <alignment horizontal="center" vertical="center" wrapText="1"/>
    </xf>
    <xf numFmtId="0" fontId="41" fillId="0" borderId="13" xfId="271" applyFont="1" applyFill="1" applyBorder="1" applyAlignment="1" applyProtection="1">
      <alignment horizontal="center" vertical="center"/>
    </xf>
    <xf numFmtId="0" fontId="41" fillId="0" borderId="13" xfId="271" applyFont="1" applyFill="1" applyBorder="1" applyAlignment="1" applyProtection="1">
      <alignment horizontal="center" vertical="center" shrinkToFit="1"/>
    </xf>
    <xf numFmtId="0" fontId="55" fillId="0" borderId="13" xfId="271" applyFont="1" applyFill="1" applyBorder="1" applyAlignment="1" applyProtection="1">
      <alignment horizontal="center" vertical="center"/>
    </xf>
    <xf numFmtId="0" fontId="41" fillId="0" borderId="10" xfId="271" applyFont="1" applyFill="1" applyBorder="1" applyAlignment="1" applyProtection="1">
      <alignment horizontal="center" vertical="center" wrapText="1"/>
    </xf>
    <xf numFmtId="0" fontId="48" fillId="0" borderId="10" xfId="271" applyFont="1" applyFill="1" applyBorder="1" applyAlignment="1" applyProtection="1">
      <alignment horizontal="center" vertical="center" wrapText="1"/>
    </xf>
    <xf numFmtId="0" fontId="4" fillId="0" borderId="6" xfId="271" applyFill="1" applyBorder="1" applyProtection="1"/>
    <xf numFmtId="0" fontId="48" fillId="0" borderId="11" xfId="271" applyFont="1" applyFill="1" applyBorder="1" applyAlignment="1" applyProtection="1">
      <alignment horizontal="center" vertical="center"/>
    </xf>
    <xf numFmtId="0" fontId="48" fillId="0" borderId="19" xfId="271" applyFont="1" applyFill="1" applyBorder="1" applyAlignment="1" applyProtection="1">
      <alignment horizontal="center" vertical="center"/>
    </xf>
    <xf numFmtId="0" fontId="41" fillId="0" borderId="9" xfId="271" applyFont="1" applyFill="1" applyBorder="1" applyAlignment="1" applyProtection="1">
      <alignment vertical="center" wrapText="1"/>
    </xf>
    <xf numFmtId="0" fontId="41" fillId="0" borderId="14" xfId="271" applyFont="1" applyFill="1" applyBorder="1" applyAlignment="1" applyProtection="1">
      <alignment horizontal="center" vertical="center" wrapText="1"/>
    </xf>
    <xf numFmtId="0" fontId="1" fillId="0" borderId="16" xfId="1" applyFont="1" applyFill="1" applyBorder="1" applyAlignment="1" applyProtection="1">
      <alignment horizontal="center" vertical="center" shrinkToFit="1"/>
    </xf>
    <xf numFmtId="0" fontId="40" fillId="0" borderId="6" xfId="268" applyFont="1" applyFill="1" applyBorder="1" applyAlignment="1" applyProtection="1">
      <alignment horizontal="center" vertical="center"/>
    </xf>
    <xf numFmtId="0" fontId="41" fillId="0" borderId="10" xfId="268" applyFont="1" applyFill="1" applyBorder="1" applyAlignment="1" applyProtection="1">
      <alignment horizontal="center" vertical="center" wrapText="1"/>
    </xf>
    <xf numFmtId="0" fontId="40" fillId="0" borderId="0" xfId="268" applyFont="1" applyFill="1" applyBorder="1" applyAlignment="1" applyProtection="1">
      <alignment horizontal="center" vertical="center"/>
    </xf>
    <xf numFmtId="41" fontId="43" fillId="0" borderId="10" xfId="271" applyNumberFormat="1" applyFont="1" applyFill="1" applyBorder="1" applyAlignment="1" applyProtection="1">
      <alignment horizontal="center" vertical="center"/>
    </xf>
    <xf numFmtId="0" fontId="48" fillId="0" borderId="0" xfId="1" applyFont="1" applyFill="1" applyBorder="1" applyProtection="1"/>
    <xf numFmtId="0" fontId="43" fillId="0" borderId="0" xfId="268" applyFont="1" applyFill="1" applyBorder="1" applyAlignment="1" applyProtection="1">
      <alignment vertical="center"/>
    </xf>
    <xf numFmtId="0" fontId="1" fillId="0" borderId="0" xfId="1" applyFont="1" applyFill="1" applyBorder="1" applyAlignment="1">
      <alignment horizontal="center" vertical="center"/>
    </xf>
    <xf numFmtId="0" fontId="4" fillId="0" borderId="0" xfId="271" applyFont="1" applyFill="1" applyBorder="1" applyProtection="1"/>
    <xf numFmtId="0" fontId="4" fillId="0" borderId="0" xfId="271" applyFont="1" applyFill="1" applyProtection="1"/>
    <xf numFmtId="0" fontId="1" fillId="0" borderId="0" xfId="1" applyFont="1" applyFill="1" applyBorder="1" applyAlignment="1" applyProtection="1">
      <alignment horizontal="center" vertical="center"/>
    </xf>
    <xf numFmtId="0" fontId="35" fillId="0" borderId="0" xfId="268" applyFont="1" applyFill="1" applyAlignment="1" applyProtection="1">
      <alignment vertical="center"/>
    </xf>
    <xf numFmtId="0" fontId="0" fillId="0" borderId="0" xfId="0" applyAlignment="1">
      <alignment vertical="center"/>
    </xf>
    <xf numFmtId="0" fontId="58" fillId="0" borderId="0" xfId="1" applyFont="1" applyFill="1"/>
    <xf numFmtId="0" fontId="59" fillId="0" borderId="0" xfId="271" applyFont="1" applyFill="1" applyAlignment="1" applyProtection="1">
      <alignment vertical="center"/>
    </xf>
    <xf numFmtId="0" fontId="58" fillId="0" borderId="0" xfId="1" applyFont="1" applyFill="1" applyProtection="1"/>
    <xf numFmtId="0" fontId="58" fillId="0" borderId="0" xfId="1" applyFont="1" applyFill="1" applyAlignment="1" applyProtection="1">
      <alignment horizontal="centerContinuous"/>
    </xf>
    <xf numFmtId="0" fontId="41" fillId="0" borderId="6" xfId="268" applyFont="1" applyFill="1" applyBorder="1" applyAlignment="1" applyProtection="1">
      <alignment horizontal="center" vertical="center"/>
    </xf>
    <xf numFmtId="0" fontId="41" fillId="0" borderId="8" xfId="268" applyFont="1" applyFill="1" applyBorder="1" applyAlignment="1" applyProtection="1">
      <alignment horizontal="center" vertical="center"/>
    </xf>
    <xf numFmtId="0" fontId="41" fillId="0" borderId="0" xfId="268" applyFont="1" applyFill="1" applyBorder="1" applyAlignment="1" applyProtection="1">
      <alignment horizontal="center" vertical="center"/>
    </xf>
    <xf numFmtId="0" fontId="40" fillId="0" borderId="11" xfId="268" applyFont="1" applyFill="1" applyBorder="1" applyAlignment="1" applyProtection="1">
      <alignment horizontal="center" vertical="center"/>
    </xf>
    <xf numFmtId="0" fontId="41" fillId="0" borderId="10" xfId="271" applyFont="1" applyFill="1" applyBorder="1" applyAlignment="1" applyProtection="1">
      <alignment horizontal="center" vertical="center" shrinkToFit="1"/>
    </xf>
    <xf numFmtId="0" fontId="41" fillId="0" borderId="8" xfId="271" applyFont="1" applyFill="1" applyBorder="1" applyAlignment="1" applyProtection="1">
      <alignment horizontal="center" vertical="center"/>
    </xf>
    <xf numFmtId="0" fontId="41" fillId="0" borderId="9" xfId="271" applyFont="1" applyFill="1" applyBorder="1" applyAlignment="1" applyProtection="1">
      <alignment horizontal="center" vertical="center" wrapText="1"/>
    </xf>
    <xf numFmtId="0" fontId="43" fillId="0" borderId="0" xfId="0" applyFont="1" applyFill="1" applyBorder="1" applyAlignment="1">
      <alignment horizontal="center" vertical="center" wrapText="1"/>
    </xf>
    <xf numFmtId="0" fontId="60" fillId="0" borderId="0" xfId="0" applyFont="1" applyFill="1" applyBorder="1" applyAlignment="1">
      <alignment horizontal="center" vertical="center" wrapText="1"/>
    </xf>
    <xf numFmtId="0" fontId="1" fillId="0" borderId="0" xfId="1" applyFont="1" applyFill="1" applyBorder="1" applyProtection="1"/>
    <xf numFmtId="0" fontId="1" fillId="0" borderId="0" xfId="1" applyFont="1" applyFill="1" applyProtection="1"/>
    <xf numFmtId="0" fontId="0" fillId="0" borderId="0" xfId="0" applyFont="1">
      <alignment vertical="center"/>
    </xf>
    <xf numFmtId="0" fontId="1" fillId="0" borderId="0" xfId="1" applyFont="1" applyFill="1" applyAlignment="1">
      <alignment horizontal="center" vertical="center"/>
    </xf>
    <xf numFmtId="0" fontId="1" fillId="0" borderId="0" xfId="1" applyFont="1" applyFill="1" applyAlignment="1" applyProtection="1">
      <alignment horizontal="center" vertical="center"/>
    </xf>
    <xf numFmtId="0" fontId="40" fillId="0" borderId="10" xfId="268" applyFont="1" applyFill="1" applyBorder="1" applyAlignment="1" applyProtection="1">
      <alignment horizontal="center" vertical="center"/>
    </xf>
    <xf numFmtId="0" fontId="40" fillId="0" borderId="6" xfId="268" applyFont="1" applyFill="1" applyBorder="1" applyAlignment="1" applyProtection="1">
      <alignment horizontal="center" vertical="center"/>
    </xf>
    <xf numFmtId="0" fontId="40" fillId="0" borderId="11" xfId="268" applyFont="1" applyFill="1" applyBorder="1" applyAlignment="1" applyProtection="1">
      <alignment horizontal="center" vertical="center"/>
    </xf>
    <xf numFmtId="0" fontId="40" fillId="0" borderId="8" xfId="268" applyFont="1" applyFill="1" applyBorder="1" applyAlignment="1" applyProtection="1">
      <alignment horizontal="center" vertical="center"/>
    </xf>
    <xf numFmtId="0" fontId="58" fillId="0" borderId="0" xfId="268" applyFont="1" applyFill="1" applyAlignment="1" applyProtection="1">
      <alignment horizontal="center" vertical="center"/>
    </xf>
    <xf numFmtId="0" fontId="58" fillId="0" borderId="0" xfId="1" applyFont="1" applyFill="1" applyAlignment="1" applyProtection="1">
      <alignment horizontal="center" vertical="center"/>
    </xf>
    <xf numFmtId="0" fontId="40" fillId="0" borderId="2" xfId="268" applyFont="1" applyFill="1" applyBorder="1" applyAlignment="1" applyProtection="1">
      <alignment horizontal="center" vertical="center"/>
    </xf>
    <xf numFmtId="176" fontId="39" fillId="0" borderId="0" xfId="263" applyFont="1" applyFill="1" applyBorder="1" applyAlignment="1" applyProtection="1">
      <alignment horizontal="center" vertical="center"/>
      <protection locked="0"/>
    </xf>
    <xf numFmtId="0" fontId="41" fillId="0" borderId="14" xfId="268" applyFont="1" applyFill="1" applyBorder="1" applyAlignment="1" applyProtection="1">
      <alignment horizontal="center" vertical="center" wrapText="1"/>
    </xf>
    <xf numFmtId="0" fontId="41" fillId="0" borderId="7" xfId="268" applyFont="1" applyFill="1" applyBorder="1" applyAlignment="1" applyProtection="1">
      <alignment horizontal="center" vertical="center" wrapText="1"/>
    </xf>
    <xf numFmtId="0" fontId="40" fillId="0" borderId="19" xfId="268" applyFont="1" applyFill="1" applyBorder="1" applyAlignment="1" applyProtection="1">
      <alignment horizontal="center" vertical="center" wrapText="1"/>
    </xf>
    <xf numFmtId="0" fontId="40" fillId="0" borderId="15" xfId="268" applyFont="1" applyFill="1" applyBorder="1" applyAlignment="1" applyProtection="1">
      <alignment horizontal="center" vertical="center" wrapText="1"/>
    </xf>
    <xf numFmtId="0" fontId="41" fillId="0" borderId="14" xfId="268" applyFont="1" applyFill="1" applyBorder="1" applyAlignment="1" applyProtection="1">
      <alignment horizontal="center" vertical="center"/>
    </xf>
    <xf numFmtId="0" fontId="41" fillId="0" borderId="8" xfId="268" applyFont="1" applyFill="1" applyBorder="1" applyAlignment="1" applyProtection="1">
      <alignment horizontal="center" vertical="center"/>
    </xf>
    <xf numFmtId="0" fontId="41" fillId="0" borderId="10" xfId="268" applyFont="1" applyFill="1" applyBorder="1" applyAlignment="1" applyProtection="1">
      <alignment horizontal="center" vertical="center"/>
    </xf>
    <xf numFmtId="0" fontId="41" fillId="0" borderId="6" xfId="268" applyFont="1" applyFill="1" applyBorder="1" applyAlignment="1" applyProtection="1">
      <alignment horizontal="center" vertical="center"/>
    </xf>
    <xf numFmtId="0" fontId="40" fillId="0" borderId="8" xfId="268" applyFont="1" applyFill="1" applyBorder="1" applyAlignment="1" applyProtection="1">
      <alignment horizontal="center" vertical="center"/>
    </xf>
    <xf numFmtId="0" fontId="41" fillId="0" borderId="7" xfId="268" applyFont="1" applyFill="1" applyBorder="1" applyAlignment="1" applyProtection="1">
      <alignment horizontal="center" vertical="center"/>
    </xf>
    <xf numFmtId="0" fontId="40" fillId="0" borderId="19" xfId="268" applyFont="1" applyFill="1" applyBorder="1" applyAlignment="1" applyProtection="1">
      <alignment horizontal="center" vertical="center"/>
    </xf>
    <xf numFmtId="0" fontId="41" fillId="0" borderId="15" xfId="268" applyFont="1" applyFill="1" applyBorder="1" applyAlignment="1" applyProtection="1">
      <alignment horizontal="center" vertical="center"/>
    </xf>
    <xf numFmtId="0" fontId="41" fillId="0" borderId="11" xfId="268" applyFont="1" applyFill="1" applyBorder="1" applyAlignment="1" applyProtection="1">
      <alignment horizontal="center" vertical="center"/>
    </xf>
    <xf numFmtId="0" fontId="40" fillId="0" borderId="6" xfId="268" applyFont="1" applyFill="1" applyBorder="1" applyAlignment="1" applyProtection="1">
      <alignment horizontal="center" vertical="center"/>
    </xf>
    <xf numFmtId="176" fontId="39" fillId="0" borderId="7" xfId="263" applyFont="1" applyFill="1" applyBorder="1" applyAlignment="1" applyProtection="1">
      <alignment horizontal="center" vertical="center"/>
      <protection locked="0"/>
    </xf>
    <xf numFmtId="0" fontId="53" fillId="0" borderId="12" xfId="1" applyFont="1" applyFill="1" applyBorder="1" applyAlignment="1">
      <alignment horizontal="center" vertical="center"/>
    </xf>
    <xf numFmtId="0" fontId="53" fillId="0" borderId="16" xfId="1" applyFont="1" applyFill="1" applyBorder="1" applyAlignment="1">
      <alignment horizontal="center" vertical="center"/>
    </xf>
    <xf numFmtId="0" fontId="53" fillId="0" borderId="8" xfId="1" applyFont="1" applyFill="1" applyBorder="1" applyAlignment="1">
      <alignment horizontal="center" vertical="center"/>
    </xf>
    <xf numFmtId="0" fontId="53" fillId="0" borderId="17" xfId="1" applyFont="1" applyFill="1" applyBorder="1" applyAlignment="1">
      <alignment horizontal="center" vertical="center"/>
    </xf>
    <xf numFmtId="0" fontId="53" fillId="0" borderId="11" xfId="1" applyFont="1" applyFill="1" applyBorder="1" applyAlignment="1">
      <alignment horizontal="center" vertical="center"/>
    </xf>
    <xf numFmtId="0" fontId="41" fillId="0" borderId="9" xfId="271" applyFont="1" applyFill="1" applyBorder="1" applyAlignment="1" applyProtection="1">
      <alignment horizontal="center" vertical="center" wrapText="1"/>
    </xf>
    <xf numFmtId="0" fontId="41" fillId="0" borderId="13" xfId="271" applyFont="1" applyFill="1" applyBorder="1" applyAlignment="1" applyProtection="1">
      <alignment horizontal="center" vertical="center" wrapText="1"/>
    </xf>
    <xf numFmtId="0" fontId="48" fillId="0" borderId="9" xfId="271" applyFont="1" applyFill="1" applyBorder="1" applyAlignment="1" applyProtection="1">
      <alignment horizontal="center" vertical="center" wrapText="1"/>
    </xf>
    <xf numFmtId="0" fontId="41" fillId="0" borderId="14" xfId="271" applyFont="1" applyFill="1" applyBorder="1" applyAlignment="1" applyProtection="1">
      <alignment horizontal="center" vertical="center"/>
    </xf>
    <xf numFmtId="0" fontId="41" fillId="0" borderId="7" xfId="271" applyFont="1" applyFill="1" applyBorder="1" applyAlignment="1" applyProtection="1">
      <alignment horizontal="center" vertical="center"/>
    </xf>
    <xf numFmtId="0" fontId="41" fillId="0" borderId="8" xfId="271" applyFont="1" applyFill="1" applyBorder="1" applyAlignment="1" applyProtection="1">
      <alignment horizontal="center" vertical="center"/>
    </xf>
    <xf numFmtId="0" fontId="41" fillId="0" borderId="0" xfId="271" applyFont="1" applyFill="1" applyBorder="1" applyAlignment="1" applyProtection="1">
      <alignment horizontal="center" vertical="center"/>
    </xf>
    <xf numFmtId="0" fontId="40" fillId="0" borderId="6" xfId="1" applyFont="1" applyFill="1" applyBorder="1" applyAlignment="1" applyProtection="1">
      <alignment horizontal="center" vertical="center" shrinkToFit="1"/>
    </xf>
    <xf numFmtId="0" fontId="48" fillId="0" borderId="0" xfId="268" applyFont="1" applyFill="1" applyProtection="1"/>
    <xf numFmtId="0" fontId="40" fillId="0" borderId="16" xfId="268" applyFont="1" applyFill="1" applyBorder="1" applyAlignment="1" applyProtection="1">
      <alignment horizontal="center" vertical="center"/>
    </xf>
    <xf numFmtId="0" fontId="40" fillId="0" borderId="22" xfId="268" applyFont="1" applyFill="1" applyBorder="1" applyAlignment="1" applyProtection="1">
      <alignment horizontal="center" vertical="center"/>
    </xf>
    <xf numFmtId="0" fontId="42" fillId="0" borderId="0" xfId="268" applyFont="1" applyFill="1" applyBorder="1" applyAlignment="1" applyProtection="1">
      <alignment horizontal="center" vertical="center"/>
    </xf>
    <xf numFmtId="0" fontId="42" fillId="0" borderId="7" xfId="268" applyFont="1" applyFill="1" applyBorder="1" applyAlignment="1" applyProtection="1">
      <alignment horizontal="center" vertical="center"/>
    </xf>
    <xf numFmtId="0" fontId="40" fillId="0" borderId="18" xfId="268" applyFont="1" applyFill="1" applyBorder="1" applyAlignment="1" applyProtection="1">
      <alignment horizontal="center" vertical="center"/>
    </xf>
    <xf numFmtId="0" fontId="40" fillId="0" borderId="22" xfId="268" applyFont="1" applyFill="1" applyBorder="1" applyAlignment="1" applyProtection="1">
      <alignment horizontal="center" vertical="center"/>
    </xf>
    <xf numFmtId="0" fontId="40" fillId="0" borderId="16" xfId="268" applyFont="1" applyFill="1" applyBorder="1" applyAlignment="1" applyProtection="1">
      <alignment horizontal="center" vertical="center"/>
    </xf>
    <xf numFmtId="0" fontId="40" fillId="0" borderId="0" xfId="268" quotePrefix="1" applyFont="1" applyFill="1" applyBorder="1" applyAlignment="1" applyProtection="1">
      <alignment horizontal="center" vertical="center"/>
    </xf>
    <xf numFmtId="41" fontId="49" fillId="0" borderId="10" xfId="3" quotePrefix="1" applyNumberFormat="1" applyFont="1" applyFill="1" applyBorder="1" applyAlignment="1" applyProtection="1">
      <alignment horizontal="center" vertical="center" shrinkToFit="1"/>
    </xf>
    <xf numFmtId="41" fontId="49" fillId="0" borderId="0" xfId="3" applyNumberFormat="1" applyFont="1" applyFill="1" applyBorder="1" applyAlignment="1" applyProtection="1">
      <alignment horizontal="center" vertical="center" shrinkToFit="1"/>
    </xf>
    <xf numFmtId="41" fontId="49" fillId="0" borderId="0" xfId="3" quotePrefix="1" applyNumberFormat="1" applyFont="1" applyFill="1" applyBorder="1" applyAlignment="1" applyProtection="1">
      <alignment horizontal="center" vertical="center" shrinkToFit="1"/>
    </xf>
    <xf numFmtId="176" fontId="49" fillId="0" borderId="10" xfId="263" quotePrefix="1" applyFont="1" applyFill="1" applyBorder="1" applyAlignment="1" applyProtection="1">
      <alignment horizontal="center" vertical="center" shrinkToFit="1"/>
    </xf>
    <xf numFmtId="41" fontId="68" fillId="0" borderId="0" xfId="3" quotePrefix="1" applyNumberFormat="1" applyFont="1" applyFill="1" applyBorder="1" applyAlignment="1" applyProtection="1">
      <alignment horizontal="center" vertical="center" shrinkToFit="1"/>
    </xf>
    <xf numFmtId="176" fontId="49" fillId="0" borderId="0" xfId="263" applyFont="1" applyFill="1" applyBorder="1" applyAlignment="1" applyProtection="1">
      <alignment horizontal="center" vertical="center" shrinkToFit="1"/>
      <protection locked="0"/>
    </xf>
    <xf numFmtId="176" fontId="49" fillId="0" borderId="0" xfId="263" quotePrefix="1" applyFont="1" applyFill="1" applyBorder="1" applyAlignment="1" applyProtection="1">
      <alignment horizontal="center" vertical="center" shrinkToFit="1"/>
      <protection locked="0"/>
    </xf>
    <xf numFmtId="176" fontId="49" fillId="0" borderId="0" xfId="263" quotePrefix="1" applyFont="1" applyFill="1" applyBorder="1" applyAlignment="1" applyProtection="1">
      <alignment horizontal="center" vertical="center" shrinkToFit="1"/>
    </xf>
    <xf numFmtId="176" fontId="49" fillId="0" borderId="14" xfId="263" quotePrefix="1" applyFont="1" applyFill="1" applyBorder="1" applyAlignment="1" applyProtection="1">
      <alignment horizontal="center" vertical="center" shrinkToFit="1"/>
    </xf>
    <xf numFmtId="41" fontId="68" fillId="0" borderId="7" xfId="3" quotePrefix="1" applyNumberFormat="1" applyFont="1" applyFill="1" applyBorder="1" applyAlignment="1" applyProtection="1">
      <alignment horizontal="center" vertical="center" shrinkToFit="1"/>
    </xf>
    <xf numFmtId="176" fontId="49" fillId="0" borderId="7" xfId="263" quotePrefix="1" applyFont="1" applyFill="1" applyBorder="1" applyAlignment="1" applyProtection="1">
      <alignment horizontal="center" vertical="center" shrinkToFit="1"/>
      <protection locked="0"/>
    </xf>
    <xf numFmtId="176" fontId="49" fillId="0" borderId="7" xfId="263" quotePrefix="1" applyFont="1" applyFill="1" applyBorder="1" applyAlignment="1" applyProtection="1">
      <alignment horizontal="center" vertical="center" shrinkToFit="1"/>
    </xf>
    <xf numFmtId="176" fontId="49" fillId="0" borderId="7" xfId="263" applyFont="1" applyFill="1" applyBorder="1" applyAlignment="1" applyProtection="1">
      <alignment horizontal="center" vertical="center" shrinkToFit="1"/>
      <protection locked="0"/>
    </xf>
    <xf numFmtId="0" fontId="69" fillId="0" borderId="0" xfId="268" quotePrefix="1" applyFont="1" applyFill="1" applyBorder="1" applyAlignment="1" applyProtection="1">
      <alignment horizontal="center" vertical="center"/>
    </xf>
    <xf numFmtId="41" fontId="70" fillId="0" borderId="10" xfId="3" quotePrefix="1" applyNumberFormat="1" applyFont="1" applyFill="1" applyBorder="1" applyAlignment="1" applyProtection="1">
      <alignment horizontal="center" vertical="center" shrinkToFit="1"/>
    </xf>
    <xf numFmtId="41" fontId="70" fillId="0" borderId="0" xfId="3" quotePrefix="1" applyNumberFormat="1" applyFont="1" applyFill="1" applyBorder="1" applyAlignment="1" applyProtection="1">
      <alignment horizontal="center" vertical="center" shrinkToFit="1"/>
    </xf>
    <xf numFmtId="0" fontId="38" fillId="0" borderId="0" xfId="268" applyFont="1" applyFill="1" applyBorder="1" applyProtection="1"/>
    <xf numFmtId="0" fontId="48" fillId="0" borderId="0" xfId="268" applyFont="1" applyFill="1" applyBorder="1" applyAlignment="1" applyProtection="1">
      <alignment horizontal="right"/>
    </xf>
    <xf numFmtId="176" fontId="39" fillId="0" borderId="7" xfId="263" applyFont="1" applyFill="1" applyBorder="1" applyAlignment="1" applyProtection="1">
      <alignment horizontal="right" vertical="center"/>
      <protection locked="0"/>
    </xf>
    <xf numFmtId="0" fontId="48" fillId="0" borderId="0" xfId="268" applyFont="1" applyFill="1" applyBorder="1" applyProtection="1"/>
    <xf numFmtId="0" fontId="71" fillId="0" borderId="0" xfId="268" applyFont="1" applyFill="1" applyProtection="1"/>
    <xf numFmtId="0" fontId="48" fillId="0" borderId="0" xfId="268" applyFont="1" applyFill="1" applyAlignment="1" applyProtection="1">
      <alignment horizontal="right"/>
    </xf>
    <xf numFmtId="0" fontId="41" fillId="0" borderId="10" xfId="268" applyFont="1" applyFill="1" applyBorder="1" applyAlignment="1" applyProtection="1">
      <alignment horizontal="center"/>
    </xf>
    <xf numFmtId="0" fontId="41" fillId="0" borderId="9" xfId="268" applyFont="1" applyFill="1" applyBorder="1" applyAlignment="1" applyProtection="1">
      <alignment horizontal="center" wrapText="1"/>
    </xf>
    <xf numFmtId="0" fontId="41" fillId="0" borderId="14" xfId="268" applyFont="1" applyFill="1" applyBorder="1" applyAlignment="1" applyProtection="1">
      <alignment horizontal="center" vertical="top"/>
    </xf>
    <xf numFmtId="0" fontId="41" fillId="0" borderId="13" xfId="268" applyFont="1" applyFill="1" applyBorder="1" applyAlignment="1" applyProtection="1">
      <alignment horizontal="center" vertical="top"/>
    </xf>
    <xf numFmtId="0" fontId="41" fillId="0" borderId="9" xfId="268" applyFont="1" applyFill="1" applyBorder="1" applyAlignment="1" applyProtection="1">
      <alignment horizontal="center"/>
    </xf>
    <xf numFmtId="0" fontId="41" fillId="0" borderId="0" xfId="268" applyFont="1" applyFill="1" applyBorder="1" applyAlignment="1" applyProtection="1">
      <alignment horizontal="center"/>
    </xf>
    <xf numFmtId="0" fontId="41" fillId="0" borderId="6" xfId="268" applyFont="1" applyFill="1" applyBorder="1" applyAlignment="1" applyProtection="1">
      <alignment horizontal="center"/>
    </xf>
    <xf numFmtId="0" fontId="41" fillId="0" borderId="0" xfId="268" applyFont="1" applyFill="1" applyAlignment="1" applyProtection="1">
      <alignment horizontal="center"/>
    </xf>
    <xf numFmtId="0" fontId="40" fillId="0" borderId="17" xfId="268" applyFont="1" applyFill="1" applyBorder="1" applyAlignment="1" applyProtection="1">
      <alignment horizontal="center" vertical="center"/>
    </xf>
    <xf numFmtId="0" fontId="40" fillId="0" borderId="22" xfId="268" applyFont="1" applyFill="1" applyBorder="1" applyAlignment="1" applyProtection="1">
      <alignment horizontal="center" vertical="center" wrapText="1"/>
    </xf>
    <xf numFmtId="0" fontId="40" fillId="0" borderId="6" xfId="268" quotePrefix="1" applyFont="1" applyFill="1" applyBorder="1" applyAlignment="1" applyProtection="1">
      <alignment horizontal="center" vertical="center"/>
    </xf>
    <xf numFmtId="0" fontId="48" fillId="0" borderId="0" xfId="268" applyFont="1" applyFill="1" applyBorder="1" applyAlignment="1" applyProtection="1">
      <alignment vertical="center"/>
    </xf>
    <xf numFmtId="41" fontId="49" fillId="0" borderId="0" xfId="268" quotePrefix="1" applyNumberFormat="1" applyFont="1" applyFill="1" applyBorder="1" applyAlignment="1" applyProtection="1">
      <alignment horizontal="right" vertical="center" indent="2"/>
    </xf>
    <xf numFmtId="41" fontId="49" fillId="0" borderId="0" xfId="268" applyNumberFormat="1" applyFont="1" applyFill="1" applyBorder="1" applyAlignment="1" applyProtection="1">
      <alignment horizontal="right" vertical="center" indent="2"/>
    </xf>
    <xf numFmtId="41" fontId="49" fillId="0" borderId="0" xfId="3" applyNumberFormat="1" applyFont="1" applyFill="1" applyBorder="1" applyAlignment="1" applyProtection="1">
      <alignment horizontal="right" vertical="center" indent="2"/>
    </xf>
    <xf numFmtId="41" fontId="49" fillId="0" borderId="0" xfId="3" quotePrefix="1" applyNumberFormat="1" applyFont="1" applyFill="1" applyBorder="1" applyAlignment="1" applyProtection="1">
      <alignment horizontal="right" vertical="center" indent="2"/>
      <protection locked="0"/>
    </xf>
    <xf numFmtId="41" fontId="49" fillId="0" borderId="0" xfId="3" quotePrefix="1" applyNumberFormat="1" applyFont="1" applyFill="1" applyBorder="1" applyAlignment="1" applyProtection="1">
      <alignment horizontal="right" vertical="center" indent="2"/>
    </xf>
    <xf numFmtId="41" fontId="49" fillId="0" borderId="0" xfId="3" applyNumberFormat="1" applyFont="1" applyFill="1" applyBorder="1" applyAlignment="1" applyProtection="1">
      <alignment horizontal="right" vertical="center" indent="2"/>
      <protection locked="0"/>
    </xf>
    <xf numFmtId="41" fontId="49" fillId="0" borderId="7" xfId="3" quotePrefix="1" applyNumberFormat="1" applyFont="1" applyFill="1" applyBorder="1" applyAlignment="1" applyProtection="1">
      <alignment horizontal="right" vertical="center" indent="2"/>
      <protection locked="0"/>
    </xf>
    <xf numFmtId="41" fontId="49" fillId="0" borderId="7" xfId="3" quotePrefix="1" applyNumberFormat="1" applyFont="1" applyFill="1" applyBorder="1" applyAlignment="1" applyProtection="1">
      <alignment horizontal="right" vertical="center" indent="2"/>
    </xf>
    <xf numFmtId="41" fontId="49" fillId="0" borderId="7" xfId="268" quotePrefix="1" applyNumberFormat="1" applyFont="1" applyFill="1" applyBorder="1" applyAlignment="1" applyProtection="1">
      <alignment horizontal="right" vertical="center" indent="2"/>
    </xf>
    <xf numFmtId="0" fontId="69" fillId="0" borderId="6" xfId="268" quotePrefix="1" applyFont="1" applyFill="1" applyBorder="1" applyAlignment="1" applyProtection="1">
      <alignment horizontal="center" vertical="center"/>
    </xf>
    <xf numFmtId="41" fontId="70" fillId="0" borderId="0" xfId="268" quotePrefix="1" applyNumberFormat="1" applyFont="1" applyFill="1" applyBorder="1" applyAlignment="1" applyProtection="1">
      <alignment horizontal="right" vertical="center" indent="2"/>
    </xf>
    <xf numFmtId="176" fontId="48" fillId="0" borderId="0" xfId="2" applyFont="1" applyFill="1" applyBorder="1" applyProtection="1"/>
    <xf numFmtId="0" fontId="48" fillId="0" borderId="0" xfId="1" applyFont="1" applyFill="1" applyAlignment="1" applyProtection="1">
      <alignment horizontal="right"/>
    </xf>
    <xf numFmtId="176" fontId="48" fillId="0" borderId="0" xfId="2" applyFont="1" applyFill="1" applyProtection="1"/>
    <xf numFmtId="176" fontId="49" fillId="0" borderId="0" xfId="263" applyFont="1" applyFill="1" applyBorder="1" applyAlignment="1" applyProtection="1">
      <alignment horizontal="center" vertical="center" shrinkToFit="1"/>
    </xf>
    <xf numFmtId="176" fontId="49" fillId="0" borderId="0" xfId="263" applyFont="1" applyFill="1" applyBorder="1" applyAlignment="1" applyProtection="1">
      <alignment vertical="center" shrinkToFit="1"/>
      <protection locked="0"/>
    </xf>
    <xf numFmtId="176" fontId="49" fillId="0" borderId="10" xfId="263" applyFont="1" applyFill="1" applyBorder="1" applyAlignment="1" applyProtection="1">
      <alignment horizontal="center" vertical="center" shrinkToFit="1"/>
    </xf>
    <xf numFmtId="0" fontId="69" fillId="0" borderId="8" xfId="1" applyFont="1" applyFill="1" applyBorder="1" applyAlignment="1" applyProtection="1">
      <alignment horizontal="center" vertical="center" shrinkToFit="1"/>
    </xf>
    <xf numFmtId="176" fontId="70" fillId="0" borderId="7" xfId="263" applyFont="1" applyFill="1" applyBorder="1" applyAlignment="1" applyProtection="1">
      <alignment horizontal="center" vertical="center" shrinkToFit="1"/>
    </xf>
    <xf numFmtId="176" fontId="70" fillId="0" borderId="7" xfId="263" applyFont="1" applyFill="1" applyBorder="1" applyAlignment="1" applyProtection="1">
      <alignment vertical="center" shrinkToFit="1"/>
      <protection locked="0"/>
    </xf>
    <xf numFmtId="176" fontId="70" fillId="0" borderId="7" xfId="263" applyFont="1" applyFill="1" applyBorder="1" applyAlignment="1" applyProtection="1">
      <alignment horizontal="center" vertical="center" shrinkToFit="1"/>
      <protection locked="0"/>
    </xf>
    <xf numFmtId="0" fontId="41" fillId="0" borderId="6" xfId="268" applyFont="1" applyFill="1" applyBorder="1" applyAlignment="1" applyProtection="1">
      <alignment horizontal="center" wrapText="1"/>
    </xf>
    <xf numFmtId="0" fontId="41" fillId="0" borderId="8" xfId="268" applyFont="1" applyFill="1" applyBorder="1" applyAlignment="1" applyProtection="1">
      <alignment horizontal="center" vertical="top" wrapText="1"/>
    </xf>
    <xf numFmtId="0" fontId="41" fillId="0" borderId="13" xfId="268" applyFont="1" applyFill="1" applyBorder="1" applyAlignment="1" applyProtection="1">
      <alignment horizontal="center" vertical="top" wrapText="1"/>
    </xf>
    <xf numFmtId="0" fontId="41" fillId="0" borderId="7" xfId="268" applyFont="1" applyFill="1" applyBorder="1" applyAlignment="1" applyProtection="1">
      <alignment horizontal="center" vertical="top" wrapText="1"/>
    </xf>
    <xf numFmtId="0" fontId="41" fillId="0" borderId="18" xfId="268" applyFont="1" applyFill="1" applyBorder="1" applyAlignment="1" applyProtection="1">
      <alignment horizontal="center" vertical="center"/>
    </xf>
    <xf numFmtId="0" fontId="41" fillId="0" borderId="22" xfId="268" applyFont="1" applyFill="1" applyBorder="1" applyAlignment="1" applyProtection="1">
      <alignment horizontal="center" vertical="center"/>
    </xf>
    <xf numFmtId="0" fontId="40" fillId="0" borderId="8" xfId="268" quotePrefix="1" applyFont="1" applyFill="1" applyBorder="1" applyAlignment="1" applyProtection="1">
      <alignment horizontal="center" vertical="center"/>
    </xf>
    <xf numFmtId="176" fontId="49" fillId="0" borderId="0" xfId="263" quotePrefix="1" applyFont="1" applyFill="1" applyBorder="1" applyAlignment="1" applyProtection="1">
      <alignment horizontal="right" vertical="center"/>
      <protection locked="0"/>
    </xf>
    <xf numFmtId="176" fontId="49" fillId="0" borderId="0" xfId="263" quotePrefix="1" applyFont="1" applyFill="1" applyBorder="1" applyAlignment="1" applyProtection="1">
      <alignment horizontal="center" vertical="center"/>
    </xf>
    <xf numFmtId="176" fontId="49" fillId="0" borderId="0" xfId="263" quotePrefix="1" applyFont="1" applyFill="1" applyBorder="1" applyAlignment="1" applyProtection="1">
      <alignment horizontal="center" vertical="center"/>
      <protection locked="0"/>
    </xf>
    <xf numFmtId="0" fontId="69" fillId="0" borderId="8" xfId="268" quotePrefix="1" applyFont="1" applyFill="1" applyBorder="1" applyAlignment="1" applyProtection="1">
      <alignment horizontal="center" vertical="center"/>
    </xf>
    <xf numFmtId="176" fontId="70" fillId="0" borderId="7" xfId="263" quotePrefix="1" applyFont="1" applyFill="1" applyBorder="1" applyAlignment="1" applyProtection="1">
      <alignment horizontal="right" vertical="center"/>
      <protection locked="0"/>
    </xf>
    <xf numFmtId="176" fontId="70" fillId="0" borderId="7" xfId="263" quotePrefix="1" applyFont="1" applyFill="1" applyBorder="1" applyAlignment="1" applyProtection="1">
      <alignment horizontal="center" vertical="center"/>
    </xf>
    <xf numFmtId="176" fontId="70" fillId="0" borderId="7" xfId="263" quotePrefix="1" applyFont="1" applyFill="1" applyBorder="1" applyAlignment="1" applyProtection="1">
      <alignment horizontal="center" vertical="center"/>
      <protection locked="0"/>
    </xf>
    <xf numFmtId="198" fontId="49" fillId="0" borderId="0" xfId="263" quotePrefix="1" applyNumberFormat="1" applyFont="1" applyFill="1" applyBorder="1" applyAlignment="1" applyProtection="1">
      <alignment horizontal="right" vertical="center"/>
    </xf>
    <xf numFmtId="198" fontId="49" fillId="0" borderId="0" xfId="263" quotePrefix="1" applyNumberFormat="1" applyFont="1" applyFill="1" applyBorder="1" applyAlignment="1" applyProtection="1">
      <alignment horizontal="right" vertical="center"/>
      <protection locked="0"/>
    </xf>
    <xf numFmtId="198" fontId="49" fillId="0" borderId="0" xfId="263" applyNumberFormat="1" applyFont="1" applyFill="1" applyBorder="1" applyAlignment="1" applyProtection="1">
      <alignment horizontal="right" vertical="center"/>
      <protection locked="0"/>
    </xf>
    <xf numFmtId="198" fontId="49" fillId="0" borderId="0" xfId="263" quotePrefix="1" applyNumberFormat="1" applyFont="1" applyFill="1" applyBorder="1" applyAlignment="1" applyProtection="1">
      <alignment horizontal="right" vertical="center" shrinkToFit="1"/>
      <protection locked="0"/>
    </xf>
    <xf numFmtId="198" fontId="70" fillId="0" borderId="7" xfId="263" quotePrefix="1" applyNumberFormat="1" applyFont="1" applyFill="1" applyBorder="1" applyAlignment="1" applyProtection="1">
      <alignment horizontal="right" vertical="center"/>
    </xf>
    <xf numFmtId="198" fontId="70" fillId="0" borderId="7" xfId="263" quotePrefix="1" applyNumberFormat="1" applyFont="1" applyFill="1" applyBorder="1" applyAlignment="1" applyProtection="1">
      <alignment horizontal="right" vertical="center"/>
      <protection locked="0"/>
    </xf>
    <xf numFmtId="198" fontId="70" fillId="0" borderId="7" xfId="263" applyNumberFormat="1" applyFont="1" applyFill="1" applyBorder="1" applyAlignment="1" applyProtection="1">
      <alignment horizontal="right" vertical="center"/>
      <protection locked="0"/>
    </xf>
    <xf numFmtId="198" fontId="70" fillId="0" borderId="7" xfId="263" quotePrefix="1" applyNumberFormat="1" applyFont="1" applyFill="1" applyBorder="1" applyAlignment="1" applyProtection="1">
      <alignment horizontal="right" vertical="center" shrinkToFit="1"/>
      <protection locked="0"/>
    </xf>
    <xf numFmtId="176" fontId="39" fillId="0" borderId="15" xfId="263" applyFont="1" applyFill="1" applyBorder="1" applyAlignment="1" applyProtection="1">
      <alignment horizontal="center" vertical="center"/>
      <protection locked="0"/>
    </xf>
    <xf numFmtId="0" fontId="75" fillId="0" borderId="0" xfId="0" applyFont="1">
      <alignment vertical="center"/>
    </xf>
    <xf numFmtId="0" fontId="76" fillId="0" borderId="8" xfId="268" quotePrefix="1" applyFont="1" applyFill="1" applyBorder="1" applyAlignment="1" applyProtection="1">
      <alignment horizontal="center" vertical="center"/>
    </xf>
    <xf numFmtId="41" fontId="49" fillId="0" borderId="0" xfId="291" applyFont="1" applyFill="1" applyBorder="1" applyAlignment="1" applyProtection="1">
      <alignment horizontal="center" vertical="center"/>
      <protection locked="0"/>
    </xf>
    <xf numFmtId="41" fontId="49" fillId="0" borderId="0" xfId="291" applyFont="1" applyFill="1" applyBorder="1" applyAlignment="1" applyProtection="1">
      <alignment horizontal="center" vertical="center"/>
    </xf>
    <xf numFmtId="41" fontId="49" fillId="0" borderId="15" xfId="291" quotePrefix="1" applyFont="1" applyFill="1" applyBorder="1" applyAlignment="1" applyProtection="1">
      <alignment horizontal="center" vertical="center"/>
      <protection locked="0"/>
    </xf>
    <xf numFmtId="41" fontId="49" fillId="0" borderId="0" xfId="291" quotePrefix="1" applyFont="1" applyFill="1" applyBorder="1" applyAlignment="1" applyProtection="1">
      <alignment horizontal="center" vertical="center"/>
      <protection locked="0"/>
    </xf>
    <xf numFmtId="41" fontId="49" fillId="0" borderId="10" xfId="291" applyFont="1" applyFill="1" applyBorder="1" applyAlignment="1" applyProtection="1">
      <alignment horizontal="center" vertical="center"/>
      <protection locked="0"/>
    </xf>
    <xf numFmtId="41" fontId="77" fillId="0" borderId="0" xfId="291" applyFont="1" applyFill="1" applyBorder="1" applyAlignment="1" applyProtection="1">
      <alignment horizontal="center" vertical="center"/>
    </xf>
    <xf numFmtId="41" fontId="70" fillId="0" borderId="14" xfId="291" applyFont="1" applyFill="1" applyBorder="1" applyAlignment="1" applyProtection="1">
      <alignment horizontal="center" vertical="center"/>
      <protection locked="0"/>
    </xf>
    <xf numFmtId="41" fontId="70" fillId="0" borderId="7" xfId="291" applyFont="1" applyFill="1" applyBorder="1" applyAlignment="1" applyProtection="1">
      <alignment horizontal="center" vertical="center"/>
    </xf>
    <xf numFmtId="41" fontId="70" fillId="0" borderId="7" xfId="291" applyFont="1" applyFill="1" applyBorder="1" applyAlignment="1" applyProtection="1">
      <alignment horizontal="center" vertical="center"/>
      <protection locked="0"/>
    </xf>
    <xf numFmtId="41" fontId="70" fillId="0" borderId="7" xfId="291" quotePrefix="1" applyFont="1" applyFill="1" applyBorder="1" applyAlignment="1" applyProtection="1">
      <alignment horizontal="center" vertical="center"/>
      <protection locked="0"/>
    </xf>
    <xf numFmtId="0" fontId="48" fillId="0" borderId="0" xfId="1" applyFont="1" applyFill="1" applyAlignment="1">
      <alignment wrapText="1"/>
    </xf>
    <xf numFmtId="0" fontId="48" fillId="0" borderId="0" xfId="1" applyFont="1" applyFill="1"/>
    <xf numFmtId="0" fontId="34" fillId="0" borderId="0" xfId="279" applyFont="1" applyFill="1" applyAlignment="1">
      <alignment horizontal="right" vertical="center"/>
    </xf>
    <xf numFmtId="0" fontId="1" fillId="0" borderId="0" xfId="1" applyFont="1" applyFill="1"/>
    <xf numFmtId="0" fontId="43" fillId="0" borderId="18" xfId="268" applyFont="1" applyFill="1" applyBorder="1" applyAlignment="1" applyProtection="1">
      <alignment horizontal="center" vertical="center"/>
    </xf>
    <xf numFmtId="0" fontId="41" fillId="0" borderId="22" xfId="268" applyFont="1" applyFill="1" applyBorder="1" applyAlignment="1" applyProtection="1">
      <alignment horizontal="center" vertical="center" wrapText="1"/>
    </xf>
    <xf numFmtId="0" fontId="53" fillId="0" borderId="18" xfId="1" applyFont="1" applyFill="1" applyBorder="1" applyAlignment="1">
      <alignment horizontal="center" vertical="center"/>
    </xf>
    <xf numFmtId="0" fontId="53" fillId="0" borderId="14" xfId="1" applyFont="1" applyFill="1" applyBorder="1" applyAlignment="1">
      <alignment horizontal="center" vertical="center"/>
    </xf>
    <xf numFmtId="0" fontId="41" fillId="0" borderId="13" xfId="1" applyFont="1" applyFill="1" applyBorder="1" applyAlignment="1">
      <alignment horizontal="center" vertical="center"/>
    </xf>
    <xf numFmtId="0" fontId="41" fillId="0" borderId="8" xfId="1" applyFont="1" applyFill="1" applyBorder="1" applyAlignment="1">
      <alignment horizontal="center" vertical="center"/>
    </xf>
    <xf numFmtId="0" fontId="41" fillId="0" borderId="14" xfId="1" applyFont="1" applyFill="1" applyBorder="1" applyAlignment="1">
      <alignment horizontal="center" vertical="center"/>
    </xf>
    <xf numFmtId="0" fontId="42" fillId="0" borderId="13" xfId="1" applyFont="1" applyFill="1" applyBorder="1" applyAlignment="1">
      <alignment horizontal="center" vertical="center"/>
    </xf>
    <xf numFmtId="0" fontId="42" fillId="0" borderId="8" xfId="1" applyFont="1" applyFill="1" applyBorder="1" applyAlignment="1">
      <alignment horizontal="center" vertical="center" wrapText="1"/>
    </xf>
    <xf numFmtId="0" fontId="42" fillId="0" borderId="14" xfId="1" applyFont="1" applyFill="1" applyBorder="1" applyAlignment="1">
      <alignment horizontal="center" vertical="center"/>
    </xf>
    <xf numFmtId="0" fontId="53" fillId="0" borderId="19" xfId="1" applyFont="1" applyFill="1" applyBorder="1" applyAlignment="1">
      <alignment horizontal="center" vertical="center"/>
    </xf>
    <xf numFmtId="198" fontId="49" fillId="0" borderId="0" xfId="263" applyNumberFormat="1" applyFont="1" applyFill="1" applyBorder="1" applyAlignment="1" applyProtection="1">
      <alignment horizontal="right" vertical="center" wrapText="1" shrinkToFit="1"/>
      <protection locked="0"/>
    </xf>
    <xf numFmtId="198" fontId="49" fillId="0" borderId="0" xfId="263" applyNumberFormat="1" applyFont="1" applyFill="1" applyBorder="1" applyAlignment="1" applyProtection="1">
      <alignment horizontal="right" vertical="center" wrapText="1" shrinkToFit="1"/>
    </xf>
    <xf numFmtId="198" fontId="49" fillId="0" borderId="0" xfId="263" applyNumberFormat="1" applyFont="1" applyFill="1" applyBorder="1" applyAlignment="1">
      <alignment horizontal="right" vertical="center" wrapText="1"/>
    </xf>
    <xf numFmtId="198" fontId="49" fillId="0" borderId="0" xfId="263" applyNumberFormat="1" applyFont="1" applyFill="1" applyBorder="1" applyAlignment="1" applyProtection="1">
      <alignment horizontal="right" vertical="center" shrinkToFit="1"/>
      <protection locked="0"/>
    </xf>
    <xf numFmtId="0" fontId="42" fillId="0" borderId="8" xfId="1" applyFont="1" applyFill="1" applyBorder="1" applyAlignment="1">
      <alignment horizontal="center" vertical="center"/>
    </xf>
    <xf numFmtId="198" fontId="70" fillId="0" borderId="7" xfId="263" applyNumberFormat="1" applyFont="1" applyFill="1" applyBorder="1" applyAlignment="1" applyProtection="1">
      <alignment horizontal="right" vertical="center" wrapText="1" shrinkToFit="1"/>
      <protection locked="0"/>
    </xf>
    <xf numFmtId="198" fontId="70" fillId="0" borderId="7" xfId="263" applyNumberFormat="1" applyFont="1" applyFill="1" applyBorder="1" applyAlignment="1" applyProtection="1">
      <alignment horizontal="right" vertical="center" wrapText="1" shrinkToFit="1"/>
    </xf>
    <xf numFmtId="198" fontId="70" fillId="0" borderId="7" xfId="263" applyNumberFormat="1" applyFont="1" applyFill="1" applyBorder="1" applyAlignment="1" applyProtection="1">
      <alignment horizontal="right" vertical="center" shrinkToFit="1"/>
      <protection locked="0"/>
    </xf>
    <xf numFmtId="198" fontId="70" fillId="0" borderId="7" xfId="263" applyNumberFormat="1" applyFont="1" applyFill="1" applyBorder="1" applyAlignment="1">
      <alignment horizontal="right" vertical="center" wrapText="1"/>
    </xf>
    <xf numFmtId="0" fontId="48" fillId="0" borderId="0" xfId="271" applyFont="1" applyFill="1" applyBorder="1" applyAlignment="1" applyProtection="1">
      <alignment horizontal="center"/>
    </xf>
    <xf numFmtId="0" fontId="3" fillId="0" borderId="0" xfId="271" applyFont="1" applyFill="1" applyProtection="1"/>
    <xf numFmtId="0" fontId="48" fillId="0" borderId="0" xfId="271" applyFont="1" applyFill="1" applyBorder="1" applyAlignment="1" applyProtection="1">
      <alignment horizontal="left"/>
    </xf>
    <xf numFmtId="0" fontId="3" fillId="0" borderId="0" xfId="271" applyFont="1" applyFill="1" applyAlignment="1" applyProtection="1">
      <alignment horizontal="right"/>
    </xf>
    <xf numFmtId="0" fontId="48" fillId="0" borderId="0" xfId="271" applyFont="1" applyFill="1" applyBorder="1" applyProtection="1"/>
    <xf numFmtId="0" fontId="48" fillId="0" borderId="0" xfId="271" applyFont="1" applyFill="1" applyBorder="1" applyAlignment="1" applyProtection="1">
      <alignment horizontal="right"/>
    </xf>
    <xf numFmtId="0" fontId="48" fillId="0" borderId="0" xfId="271" applyFont="1" applyFill="1" applyAlignment="1" applyProtection="1">
      <alignment horizontal="right"/>
    </xf>
    <xf numFmtId="0" fontId="71" fillId="0" borderId="0" xfId="271" applyFont="1" applyFill="1" applyProtection="1"/>
    <xf numFmtId="0" fontId="48" fillId="0" borderId="16" xfId="271" applyFont="1" applyFill="1" applyBorder="1" applyAlignment="1" applyProtection="1">
      <alignment horizontal="center" vertical="center" wrapText="1"/>
    </xf>
    <xf numFmtId="0" fontId="48" fillId="0" borderId="18" xfId="271" applyFont="1" applyFill="1" applyBorder="1" applyAlignment="1" applyProtection="1">
      <alignment horizontal="center"/>
    </xf>
    <xf numFmtId="0" fontId="4" fillId="0" borderId="0" xfId="271" applyFill="1" applyAlignment="1" applyProtection="1">
      <alignment horizontal="left"/>
    </xf>
    <xf numFmtId="41" fontId="43" fillId="0" borderId="27" xfId="271" applyNumberFormat="1" applyFont="1" applyFill="1" applyBorder="1" applyAlignment="1" applyProtection="1">
      <alignment horizontal="left" vertical="center"/>
    </xf>
    <xf numFmtId="0" fontId="78" fillId="0" borderId="10" xfId="271" applyFont="1" applyFill="1" applyBorder="1" applyAlignment="1" applyProtection="1">
      <alignment horizontal="center" vertical="center" wrapText="1"/>
    </xf>
    <xf numFmtId="41" fontId="78" fillId="0" borderId="27" xfId="271" applyNumberFormat="1" applyFont="1" applyFill="1" applyBorder="1" applyAlignment="1" applyProtection="1">
      <alignment horizontal="left" vertical="center" shrinkToFit="1"/>
    </xf>
    <xf numFmtId="0" fontId="78" fillId="0" borderId="23" xfId="271" applyFont="1" applyFill="1" applyBorder="1" applyAlignment="1" applyProtection="1">
      <alignment horizontal="center" vertical="center" wrapText="1"/>
    </xf>
    <xf numFmtId="49" fontId="79" fillId="0" borderId="10" xfId="277" applyNumberFormat="1" applyFont="1" applyFill="1" applyBorder="1" applyAlignment="1">
      <alignment horizontal="center" vertical="center" shrinkToFit="1"/>
    </xf>
    <xf numFmtId="0" fontId="79" fillId="0" borderId="10" xfId="277" applyNumberFormat="1" applyFont="1" applyFill="1" applyBorder="1" applyAlignment="1">
      <alignment horizontal="center" vertical="center" shrinkToFit="1"/>
    </xf>
    <xf numFmtId="0" fontId="79" fillId="0" borderId="14" xfId="277" applyNumberFormat="1" applyFont="1" applyFill="1" applyBorder="1" applyAlignment="1">
      <alignment horizontal="center" vertical="center" shrinkToFit="1"/>
    </xf>
    <xf numFmtId="41" fontId="78" fillId="0" borderId="36" xfId="271" applyNumberFormat="1" applyFont="1" applyFill="1" applyBorder="1" applyAlignment="1" applyProtection="1">
      <alignment horizontal="left" vertical="center" shrinkToFit="1"/>
    </xf>
    <xf numFmtId="0" fontId="40" fillId="0" borderId="6" xfId="271" applyFont="1" applyFill="1" applyBorder="1" applyAlignment="1" applyProtection="1">
      <alignment horizontal="center" vertical="center"/>
    </xf>
    <xf numFmtId="0" fontId="40" fillId="0" borderId="6" xfId="271" applyFont="1" applyFill="1" applyBorder="1" applyAlignment="1" applyProtection="1">
      <alignment horizontal="center" vertical="center" wrapText="1"/>
    </xf>
    <xf numFmtId="0" fontId="40" fillId="0" borderId="0" xfId="271" applyFont="1" applyFill="1" applyAlignment="1" applyProtection="1">
      <alignment horizontal="center" vertical="center" wrapText="1"/>
    </xf>
    <xf numFmtId="0" fontId="40" fillId="0" borderId="24" xfId="0" applyFont="1" applyFill="1" applyBorder="1" applyAlignment="1">
      <alignment horizontal="center" vertical="center" wrapText="1"/>
    </xf>
    <xf numFmtId="0" fontId="40" fillId="0" borderId="26" xfId="0" applyFont="1" applyFill="1" applyBorder="1" applyAlignment="1">
      <alignment horizontal="center" vertical="center" wrapText="1"/>
    </xf>
    <xf numFmtId="0" fontId="69" fillId="0" borderId="6" xfId="271" applyFont="1" applyFill="1" applyBorder="1" applyAlignment="1" applyProtection="1">
      <alignment horizontal="center" vertical="center"/>
    </xf>
    <xf numFmtId="41" fontId="76" fillId="0" borderId="10" xfId="271" applyNumberFormat="1" applyFont="1" applyFill="1" applyBorder="1" applyAlignment="1" applyProtection="1">
      <alignment horizontal="center" vertical="center"/>
    </xf>
    <xf numFmtId="41" fontId="76" fillId="0" borderId="27" xfId="271" applyNumberFormat="1" applyFont="1" applyFill="1" applyBorder="1" applyAlignment="1" applyProtection="1">
      <alignment horizontal="left" vertical="center"/>
    </xf>
    <xf numFmtId="41" fontId="49" fillId="0" borderId="0" xfId="269" applyNumberFormat="1" applyFont="1" applyFill="1" applyBorder="1" applyAlignment="1" applyProtection="1">
      <alignment horizontal="right" vertical="center"/>
    </xf>
    <xf numFmtId="41" fontId="49" fillId="0" borderId="25" xfId="269" applyNumberFormat="1" applyFont="1" applyFill="1" applyBorder="1" applyAlignment="1" applyProtection="1">
      <alignment horizontal="right" vertical="center"/>
    </xf>
    <xf numFmtId="41" fontId="77" fillId="0" borderId="0" xfId="269" applyNumberFormat="1" applyFont="1" applyFill="1" applyBorder="1" applyAlignment="1" applyProtection="1">
      <alignment horizontal="right" vertical="center"/>
    </xf>
    <xf numFmtId="41" fontId="80" fillId="0" borderId="0" xfId="269" applyNumberFormat="1" applyFont="1" applyFill="1" applyBorder="1" applyAlignment="1" applyProtection="1">
      <alignment horizontal="right" vertical="center"/>
    </xf>
    <xf numFmtId="41" fontId="70" fillId="0" borderId="0" xfId="269" applyNumberFormat="1" applyFont="1" applyFill="1" applyBorder="1" applyAlignment="1" applyProtection="1">
      <alignment horizontal="right" vertical="center"/>
    </xf>
    <xf numFmtId="41" fontId="49" fillId="0" borderId="23" xfId="270" applyNumberFormat="1" applyFont="1" applyFill="1" applyBorder="1" applyAlignment="1">
      <alignment horizontal="center" vertical="center" wrapText="1"/>
    </xf>
    <xf numFmtId="41" fontId="68" fillId="0" borderId="0" xfId="269" applyNumberFormat="1" applyFont="1" applyFill="1" applyBorder="1" applyAlignment="1" applyProtection="1">
      <alignment horizontal="right" vertical="center"/>
    </xf>
    <xf numFmtId="41" fontId="49" fillId="0" borderId="24" xfId="282" applyFont="1" applyFill="1" applyBorder="1" applyAlignment="1">
      <alignment horizontal="right" vertical="center" wrapText="1"/>
    </xf>
    <xf numFmtId="196" fontId="49" fillId="0" borderId="24" xfId="281" applyNumberFormat="1" applyFont="1" applyFill="1" applyBorder="1" applyAlignment="1">
      <alignment horizontal="right" vertical="center" wrapText="1"/>
    </xf>
    <xf numFmtId="0" fontId="49" fillId="0" borderId="31" xfId="281" applyFont="1" applyFill="1" applyBorder="1" applyAlignment="1">
      <alignment horizontal="center" vertical="center" wrapText="1"/>
    </xf>
    <xf numFmtId="41" fontId="49" fillId="0" borderId="27" xfId="271" applyNumberFormat="1" applyFont="1" applyFill="1" applyBorder="1" applyAlignment="1" applyProtection="1">
      <alignment horizontal="center" vertical="center"/>
    </xf>
    <xf numFmtId="41" fontId="77" fillId="0" borderId="27" xfId="271" applyNumberFormat="1" applyFont="1" applyFill="1" applyBorder="1" applyAlignment="1" applyProtection="1">
      <alignment horizontal="center" vertical="center"/>
    </xf>
    <xf numFmtId="41" fontId="81" fillId="0" borderId="0" xfId="269" applyNumberFormat="1" applyFont="1" applyFill="1" applyBorder="1" applyAlignment="1" applyProtection="1">
      <alignment horizontal="right" vertical="center"/>
    </xf>
    <xf numFmtId="41" fontId="77" fillId="0" borderId="24" xfId="282" applyFont="1" applyFill="1" applyBorder="1" applyAlignment="1">
      <alignment horizontal="right" vertical="center" wrapText="1"/>
    </xf>
    <xf numFmtId="196" fontId="77" fillId="0" borderId="24" xfId="281" applyNumberFormat="1" applyFont="1" applyFill="1" applyBorder="1" applyAlignment="1">
      <alignment horizontal="right" vertical="center" wrapText="1"/>
    </xf>
    <xf numFmtId="0" fontId="77" fillId="0" borderId="31" xfId="281" applyFont="1" applyFill="1" applyBorder="1" applyAlignment="1">
      <alignment horizontal="center" vertical="center" wrapText="1"/>
    </xf>
    <xf numFmtId="41" fontId="77" fillId="0" borderId="7" xfId="269" applyNumberFormat="1" applyFont="1" applyFill="1" applyBorder="1" applyAlignment="1" applyProtection="1">
      <alignment horizontal="right" vertical="center"/>
    </xf>
    <xf numFmtId="41" fontId="77" fillId="0" borderId="36" xfId="271" applyNumberFormat="1" applyFont="1" applyFill="1" applyBorder="1" applyAlignment="1" applyProtection="1">
      <alignment horizontal="center" vertical="center"/>
    </xf>
    <xf numFmtId="41" fontId="81" fillId="0" borderId="7" xfId="269" applyNumberFormat="1" applyFont="1" applyFill="1" applyBorder="1" applyAlignment="1" applyProtection="1">
      <alignment horizontal="right" vertical="center"/>
    </xf>
    <xf numFmtId="41" fontId="77" fillId="0" borderId="26" xfId="282" applyFont="1" applyFill="1" applyBorder="1" applyAlignment="1">
      <alignment horizontal="right" vertical="center" wrapText="1"/>
    </xf>
    <xf numFmtId="196" fontId="77" fillId="0" borderId="26" xfId="281" applyNumberFormat="1" applyFont="1" applyFill="1" applyBorder="1" applyAlignment="1">
      <alignment horizontal="right" vertical="center" wrapText="1"/>
    </xf>
    <xf numFmtId="0" fontId="77" fillId="0" borderId="7" xfId="281" applyFont="1" applyFill="1" applyBorder="1" applyAlignment="1">
      <alignment horizontal="center" vertical="center" wrapText="1"/>
    </xf>
    <xf numFmtId="0" fontId="40" fillId="0" borderId="8" xfId="271" applyFont="1" applyFill="1" applyBorder="1" applyAlignment="1" applyProtection="1">
      <alignment horizontal="center" vertical="center" wrapText="1"/>
    </xf>
    <xf numFmtId="0" fontId="79" fillId="0" borderId="28" xfId="281" applyFont="1" applyFill="1" applyBorder="1" applyAlignment="1">
      <alignment horizontal="center" vertical="center" shrinkToFit="1"/>
    </xf>
    <xf numFmtId="0" fontId="79" fillId="0" borderId="29" xfId="281" applyFont="1" applyFill="1" applyBorder="1" applyAlignment="1">
      <alignment horizontal="center" vertical="center" shrinkToFit="1"/>
    </xf>
    <xf numFmtId="195" fontId="77" fillId="0" borderId="24" xfId="281" applyNumberFormat="1" applyFont="1" applyFill="1" applyBorder="1" applyAlignment="1">
      <alignment horizontal="right" vertical="center" wrapText="1"/>
    </xf>
    <xf numFmtId="195" fontId="77" fillId="0" borderId="35" xfId="281" applyNumberFormat="1" applyFont="1" applyFill="1" applyBorder="1" applyAlignment="1">
      <alignment horizontal="right" vertical="center" wrapText="1"/>
    </xf>
    <xf numFmtId="195" fontId="77" fillId="0" borderId="26" xfId="281" applyNumberFormat="1" applyFont="1" applyFill="1" applyBorder="1" applyAlignment="1">
      <alignment horizontal="right" vertical="center" wrapText="1"/>
    </xf>
    <xf numFmtId="0" fontId="77" fillId="0" borderId="8" xfId="281" applyFont="1" applyFill="1" applyBorder="1" applyAlignment="1">
      <alignment horizontal="center" vertical="center" wrapText="1"/>
    </xf>
    <xf numFmtId="0" fontId="66" fillId="0" borderId="0" xfId="271" applyFont="1" applyFill="1" applyBorder="1" applyAlignment="1" applyProtection="1">
      <alignment horizontal="center" vertical="center"/>
    </xf>
    <xf numFmtId="0" fontId="40" fillId="0" borderId="30" xfId="0" applyFont="1" applyFill="1" applyBorder="1" applyAlignment="1">
      <alignment horizontal="center" vertical="center" wrapText="1"/>
    </xf>
    <xf numFmtId="0" fontId="40" fillId="0" borderId="8" xfId="0" applyFont="1" applyFill="1" applyBorder="1" applyAlignment="1">
      <alignment horizontal="center" vertical="center" wrapText="1"/>
    </xf>
    <xf numFmtId="0" fontId="48" fillId="0" borderId="8" xfId="271" applyFont="1" applyFill="1" applyBorder="1" applyAlignment="1" applyProtection="1">
      <alignment horizontal="center" vertical="center"/>
    </xf>
    <xf numFmtId="41" fontId="49" fillId="0" borderId="0" xfId="271" applyNumberFormat="1" applyFont="1" applyFill="1" applyBorder="1" applyAlignment="1" applyProtection="1">
      <alignment horizontal="center" vertical="center"/>
    </xf>
    <xf numFmtId="177" fontId="49" fillId="0" borderId="0" xfId="269" applyFont="1" applyFill="1" applyBorder="1" applyAlignment="1" applyProtection="1">
      <alignment horizontal="right" vertical="center"/>
    </xf>
    <xf numFmtId="41" fontId="77" fillId="0" borderId="0" xfId="271" applyNumberFormat="1" applyFont="1" applyFill="1" applyBorder="1" applyAlignment="1" applyProtection="1">
      <alignment horizontal="center" vertical="center"/>
    </xf>
    <xf numFmtId="177" fontId="77" fillId="0" borderId="0" xfId="269" applyFont="1" applyFill="1" applyBorder="1" applyAlignment="1" applyProtection="1">
      <alignment horizontal="right" vertical="center"/>
    </xf>
    <xf numFmtId="197" fontId="49" fillId="0" borderId="24" xfId="281" applyNumberFormat="1" applyFont="1" applyFill="1" applyBorder="1" applyAlignment="1">
      <alignment horizontal="center" vertical="center" wrapText="1"/>
    </xf>
    <xf numFmtId="195" fontId="49" fillId="0" borderId="24" xfId="281" applyNumberFormat="1" applyFont="1" applyFill="1" applyBorder="1" applyAlignment="1">
      <alignment horizontal="right" vertical="center" wrapText="1"/>
    </xf>
    <xf numFmtId="49" fontId="49" fillId="0" borderId="24" xfId="281" applyNumberFormat="1" applyFont="1" applyFill="1" applyBorder="1" applyAlignment="1">
      <alignment horizontal="center" vertical="center" wrapText="1"/>
    </xf>
    <xf numFmtId="0" fontId="49" fillId="0" borderId="0" xfId="271" applyFont="1" applyFill="1" applyBorder="1" applyAlignment="1" applyProtection="1">
      <alignment horizontal="center" vertical="center"/>
    </xf>
    <xf numFmtId="197" fontId="77" fillId="0" borderId="24" xfId="281" applyNumberFormat="1" applyFont="1" applyFill="1" applyBorder="1" applyAlignment="1">
      <alignment horizontal="center" vertical="center" wrapText="1"/>
    </xf>
    <xf numFmtId="49" fontId="77" fillId="0" borderId="24" xfId="281" applyNumberFormat="1" applyFont="1" applyFill="1" applyBorder="1" applyAlignment="1">
      <alignment horizontal="center" vertical="center" wrapText="1"/>
    </xf>
    <xf numFmtId="0" fontId="77" fillId="0" borderId="0" xfId="271" applyFont="1" applyFill="1" applyBorder="1" applyAlignment="1" applyProtection="1">
      <alignment horizontal="center" vertical="center"/>
    </xf>
    <xf numFmtId="41" fontId="77" fillId="0" borderId="7" xfId="271" applyNumberFormat="1" applyFont="1" applyFill="1" applyBorder="1" applyAlignment="1" applyProtection="1">
      <alignment horizontal="center" vertical="center"/>
    </xf>
    <xf numFmtId="197" fontId="77" fillId="0" borderId="26" xfId="281" applyNumberFormat="1" applyFont="1" applyFill="1" applyBorder="1" applyAlignment="1">
      <alignment horizontal="center" vertical="center" wrapText="1"/>
    </xf>
    <xf numFmtId="49" fontId="77" fillId="0" borderId="26" xfId="281" applyNumberFormat="1" applyFont="1" applyFill="1" applyBorder="1" applyAlignment="1">
      <alignment horizontal="center" vertical="center" wrapText="1"/>
    </xf>
    <xf numFmtId="0" fontId="77" fillId="0" borderId="7" xfId="271" applyFont="1" applyFill="1" applyBorder="1" applyAlignment="1" applyProtection="1">
      <alignment horizontal="center" vertical="center"/>
    </xf>
    <xf numFmtId="41" fontId="80" fillId="0" borderId="0" xfId="271" applyNumberFormat="1" applyFont="1" applyFill="1" applyBorder="1" applyAlignment="1" applyProtection="1">
      <alignment horizontal="center" vertical="center"/>
    </xf>
    <xf numFmtId="41" fontId="70" fillId="0" borderId="0" xfId="271" applyNumberFormat="1" applyFont="1" applyFill="1" applyBorder="1" applyAlignment="1" applyProtection="1">
      <alignment horizontal="center" vertical="center"/>
    </xf>
    <xf numFmtId="41" fontId="77" fillId="0" borderId="14" xfId="271" applyNumberFormat="1" applyFont="1" applyFill="1" applyBorder="1" applyAlignment="1" applyProtection="1">
      <alignment horizontal="center" vertical="center"/>
    </xf>
    <xf numFmtId="0" fontId="48" fillId="0" borderId="17" xfId="271" applyFont="1" applyFill="1" applyBorder="1" applyAlignment="1" applyProtection="1">
      <alignment horizontal="center" vertical="center" wrapText="1"/>
    </xf>
    <xf numFmtId="0" fontId="48" fillId="0" borderId="22" xfId="271" applyFont="1" applyFill="1" applyBorder="1" applyAlignment="1" applyProtection="1">
      <alignment horizontal="center" vertical="center" wrapText="1"/>
    </xf>
    <xf numFmtId="0" fontId="41" fillId="0" borderId="16" xfId="1" applyFont="1" applyFill="1" applyBorder="1" applyAlignment="1" applyProtection="1">
      <alignment horizontal="centerContinuous" vertical="center" shrinkToFit="1"/>
    </xf>
    <xf numFmtId="0" fontId="41" fillId="0" borderId="6" xfId="1" applyFont="1" applyFill="1" applyBorder="1" applyAlignment="1" applyProtection="1">
      <alignment horizontal="centerContinuous" vertical="center" shrinkToFit="1"/>
    </xf>
    <xf numFmtId="0" fontId="41" fillId="0" borderId="12" xfId="1" applyFont="1" applyFill="1" applyBorder="1" applyAlignment="1" applyProtection="1">
      <alignment horizontal="center" vertical="center" shrinkToFit="1"/>
    </xf>
    <xf numFmtId="0" fontId="41" fillId="0" borderId="11" xfId="1" applyFont="1" applyFill="1" applyBorder="1" applyAlignment="1" applyProtection="1">
      <alignment horizontal="center" vertical="center" shrinkToFit="1"/>
    </xf>
    <xf numFmtId="0" fontId="42" fillId="0" borderId="13" xfId="1" applyFont="1" applyFill="1" applyBorder="1" applyAlignment="1" applyProtection="1">
      <alignment horizontal="center" vertical="center" wrapText="1" shrinkToFit="1"/>
    </xf>
    <xf numFmtId="176" fontId="49" fillId="0" borderId="0" xfId="2" applyFont="1" applyFill="1" applyBorder="1" applyAlignment="1" applyProtection="1">
      <alignment horizontal="center" vertical="center" shrinkToFit="1"/>
    </xf>
    <xf numFmtId="176" fontId="49" fillId="0" borderId="0" xfId="2" applyFont="1" applyFill="1" applyBorder="1" applyAlignment="1" applyProtection="1">
      <alignment horizontal="center" vertical="center" shrinkToFit="1"/>
      <protection locked="0"/>
    </xf>
    <xf numFmtId="176" fontId="49" fillId="0" borderId="10" xfId="2" applyFont="1" applyFill="1" applyBorder="1" applyAlignment="1" applyProtection="1">
      <alignment horizontal="center" vertical="center" shrinkToFit="1"/>
    </xf>
    <xf numFmtId="176" fontId="82" fillId="0" borderId="0" xfId="0" applyNumberFormat="1" applyFont="1" applyFill="1" applyBorder="1" applyAlignment="1">
      <alignment horizontal="center" vertical="center" shrinkToFit="1"/>
    </xf>
    <xf numFmtId="176" fontId="82" fillId="0" borderId="0" xfId="0" applyNumberFormat="1" applyFont="1" applyFill="1" applyBorder="1" applyAlignment="1" applyProtection="1">
      <alignment horizontal="center" vertical="center" shrinkToFit="1"/>
    </xf>
    <xf numFmtId="176" fontId="82" fillId="0" borderId="0" xfId="0" applyNumberFormat="1" applyFont="1" applyFill="1" applyBorder="1" applyAlignment="1" applyProtection="1">
      <alignment horizontal="center" vertical="center" shrinkToFit="1"/>
      <protection locked="0"/>
    </xf>
    <xf numFmtId="176" fontId="83" fillId="0" borderId="7" xfId="0" applyNumberFormat="1" applyFont="1" applyFill="1" applyBorder="1" applyAlignment="1">
      <alignment horizontal="center" vertical="center" shrinkToFit="1"/>
    </xf>
    <xf numFmtId="176" fontId="83" fillId="0" borderId="7" xfId="0" applyNumberFormat="1" applyFont="1" applyFill="1" applyBorder="1" applyAlignment="1" applyProtection="1">
      <alignment horizontal="center" vertical="center" shrinkToFit="1"/>
    </xf>
    <xf numFmtId="176" fontId="83" fillId="0" borderId="7" xfId="0" applyNumberFormat="1" applyFont="1" applyFill="1" applyBorder="1" applyAlignment="1" applyProtection="1">
      <alignment horizontal="center" vertical="center" shrinkToFit="1"/>
      <protection locked="0"/>
    </xf>
    <xf numFmtId="0" fontId="41" fillId="0" borderId="18" xfId="1" applyFont="1" applyFill="1" applyBorder="1" applyAlignment="1" applyProtection="1">
      <alignment horizontal="centerContinuous" vertical="center" shrinkToFit="1"/>
    </xf>
    <xf numFmtId="0" fontId="41" fillId="0" borderId="0" xfId="1" applyFont="1" applyFill="1" applyBorder="1" applyAlignment="1" applyProtection="1">
      <alignment horizontal="centerContinuous" vertical="center" shrinkToFit="1"/>
    </xf>
    <xf numFmtId="0" fontId="41" fillId="0" borderId="15" xfId="1" applyFont="1" applyFill="1" applyBorder="1" applyAlignment="1" applyProtection="1">
      <alignment horizontal="center" vertical="center" shrinkToFit="1"/>
    </xf>
    <xf numFmtId="0" fontId="42" fillId="0" borderId="14" xfId="1" applyFont="1" applyFill="1" applyBorder="1" applyAlignment="1" applyProtection="1">
      <alignment horizontal="center" vertical="center" wrapText="1" shrinkToFit="1"/>
    </xf>
    <xf numFmtId="0" fontId="65" fillId="0" borderId="0" xfId="268" applyFont="1" applyFill="1" applyAlignment="1" applyProtection="1">
      <alignment horizontal="center" vertical="center"/>
    </xf>
    <xf numFmtId="0" fontId="66" fillId="0" borderId="0" xfId="268" applyFont="1" applyFill="1" applyAlignment="1" applyProtection="1">
      <alignment horizontal="center" vertical="center"/>
    </xf>
    <xf numFmtId="0" fontId="40" fillId="0" borderId="22" xfId="268" applyFont="1" applyFill="1" applyBorder="1" applyAlignment="1" applyProtection="1">
      <alignment horizontal="center" vertical="center"/>
    </xf>
    <xf numFmtId="0" fontId="40" fillId="0" borderId="18" xfId="268" applyFont="1" applyFill="1" applyBorder="1" applyAlignment="1" applyProtection="1">
      <alignment horizontal="center" vertical="center"/>
    </xf>
    <xf numFmtId="0" fontId="40" fillId="0" borderId="16" xfId="268" applyFont="1" applyFill="1" applyBorder="1" applyAlignment="1" applyProtection="1">
      <alignment horizontal="center" vertical="center"/>
    </xf>
    <xf numFmtId="0" fontId="67" fillId="0" borderId="0" xfId="0" applyFont="1" applyFill="1" applyAlignment="1">
      <alignment horizontal="left" vertical="top"/>
    </xf>
    <xf numFmtId="0" fontId="48" fillId="0" borderId="0" xfId="268" applyFont="1" applyFill="1" applyBorder="1" applyAlignment="1" applyProtection="1">
      <alignment horizontal="left" vertical="center"/>
    </xf>
    <xf numFmtId="0" fontId="48" fillId="0" borderId="0" xfId="268" applyFont="1" applyFill="1" applyAlignment="1" applyProtection="1">
      <alignment horizontal="left" vertical="center"/>
    </xf>
    <xf numFmtId="0" fontId="73" fillId="0" borderId="0" xfId="268" applyFont="1" applyFill="1" applyAlignment="1" applyProtection="1">
      <alignment horizontal="center" vertical="center"/>
    </xf>
    <xf numFmtId="0" fontId="40" fillId="0" borderId="32" xfId="268" applyFont="1" applyFill="1" applyBorder="1" applyAlignment="1" applyProtection="1">
      <alignment horizontal="center" vertical="center"/>
    </xf>
    <xf numFmtId="0" fontId="40" fillId="0" borderId="33" xfId="268" applyFont="1" applyFill="1" applyBorder="1" applyAlignment="1" applyProtection="1">
      <alignment horizontal="center" vertical="center"/>
    </xf>
    <xf numFmtId="0" fontId="41" fillId="0" borderId="33" xfId="268" applyFont="1" applyFill="1" applyBorder="1" applyAlignment="1" applyProtection="1">
      <alignment horizontal="center" vertical="center"/>
    </xf>
    <xf numFmtId="0" fontId="41" fillId="0" borderId="34" xfId="268" applyFont="1" applyFill="1" applyBorder="1" applyAlignment="1" applyProtection="1">
      <alignment horizontal="center" vertical="center"/>
    </xf>
    <xf numFmtId="0" fontId="1" fillId="0" borderId="16" xfId="1" applyFont="1" applyFill="1" applyBorder="1" applyAlignment="1" applyProtection="1">
      <alignment horizontal="center" vertical="center" shrinkToFit="1"/>
    </xf>
    <xf numFmtId="0" fontId="1" fillId="0" borderId="6" xfId="1" applyFont="1" applyFill="1" applyBorder="1" applyAlignment="1" applyProtection="1">
      <alignment horizontal="center" vertical="center" shrinkToFit="1"/>
    </xf>
    <xf numFmtId="0" fontId="1" fillId="0" borderId="8" xfId="1" applyFont="1" applyFill="1" applyBorder="1" applyAlignment="1" applyProtection="1">
      <alignment horizontal="center" vertical="center" shrinkToFit="1"/>
    </xf>
    <xf numFmtId="0" fontId="65" fillId="0" borderId="0" xfId="1" applyFont="1" applyFill="1" applyAlignment="1" applyProtection="1">
      <alignment horizontal="center" vertical="center"/>
    </xf>
    <xf numFmtId="0" fontId="66" fillId="0" borderId="0" xfId="1" applyFont="1" applyFill="1" applyAlignment="1" applyProtection="1">
      <alignment horizontal="center" vertical="center"/>
    </xf>
    <xf numFmtId="198" fontId="49" fillId="0" borderId="0" xfId="263" applyNumberFormat="1" applyFont="1" applyFill="1" applyBorder="1" applyAlignment="1" applyProtection="1">
      <alignment horizontal="center" vertical="center"/>
    </xf>
    <xf numFmtId="0" fontId="41" fillId="0" borderId="14" xfId="268" applyFont="1" applyFill="1" applyBorder="1" applyAlignment="1" applyProtection="1">
      <alignment horizontal="center" vertical="center"/>
    </xf>
    <xf numFmtId="0" fontId="41" fillId="0" borderId="8" xfId="268" applyFont="1" applyFill="1" applyBorder="1" applyAlignment="1" applyProtection="1">
      <alignment horizontal="center" vertical="center"/>
    </xf>
    <xf numFmtId="0" fontId="41" fillId="0" borderId="7" xfId="268" applyFont="1" applyFill="1" applyBorder="1" applyAlignment="1" applyProtection="1">
      <alignment horizontal="center" vertical="center"/>
    </xf>
    <xf numFmtId="176" fontId="70" fillId="0" borderId="7" xfId="263" applyFont="1" applyFill="1" applyBorder="1" applyAlignment="1" applyProtection="1">
      <alignment horizontal="center" vertical="center"/>
      <protection locked="0"/>
    </xf>
    <xf numFmtId="198" fontId="70" fillId="0" borderId="7" xfId="263" applyNumberFormat="1" applyFont="1" applyFill="1" applyBorder="1" applyAlignment="1" applyProtection="1">
      <alignment horizontal="center" vertical="center"/>
    </xf>
    <xf numFmtId="176" fontId="49" fillId="0" borderId="0" xfId="263" applyFont="1" applyFill="1" applyBorder="1" applyAlignment="1" applyProtection="1">
      <alignment horizontal="center" vertical="center"/>
      <protection locked="0"/>
    </xf>
    <xf numFmtId="198" fontId="49" fillId="0" borderId="0" xfId="263" applyNumberFormat="1" applyFont="1" applyFill="1" applyBorder="1" applyAlignment="1" applyProtection="1">
      <alignment horizontal="right" vertical="center"/>
    </xf>
    <xf numFmtId="0" fontId="41" fillId="0" borderId="14" xfId="268" applyFont="1" applyFill="1" applyBorder="1" applyAlignment="1" applyProtection="1">
      <alignment horizontal="center" vertical="center" wrapText="1"/>
    </xf>
    <xf numFmtId="0" fontId="41" fillId="0" borderId="8" xfId="268" applyFont="1" applyFill="1" applyBorder="1" applyAlignment="1" applyProtection="1">
      <alignment horizontal="center" vertical="center" wrapText="1"/>
    </xf>
    <xf numFmtId="0" fontId="41" fillId="0" borderId="10" xfId="268" applyFont="1" applyFill="1" applyBorder="1" applyAlignment="1" applyProtection="1">
      <alignment horizontal="center" vertical="center"/>
    </xf>
    <xf numFmtId="0" fontId="41" fillId="0" borderId="6" xfId="268" applyFont="1" applyFill="1" applyBorder="1" applyAlignment="1" applyProtection="1">
      <alignment horizontal="center" vertical="center"/>
    </xf>
    <xf numFmtId="0" fontId="41" fillId="0" borderId="10" xfId="268" applyFont="1" applyFill="1" applyBorder="1" applyAlignment="1" applyProtection="1">
      <alignment horizontal="center" vertical="center" wrapText="1"/>
    </xf>
    <xf numFmtId="0" fontId="41" fillId="0" borderId="6" xfId="268" applyFont="1" applyFill="1" applyBorder="1" applyAlignment="1" applyProtection="1">
      <alignment horizontal="center" vertical="center" wrapText="1"/>
    </xf>
    <xf numFmtId="0" fontId="40" fillId="0" borderId="10" xfId="268" applyFont="1" applyFill="1" applyBorder="1" applyAlignment="1" applyProtection="1">
      <alignment horizontal="center" vertical="center"/>
    </xf>
    <xf numFmtId="0" fontId="40" fillId="0" borderId="0" xfId="268" applyFont="1" applyFill="1" applyBorder="1" applyAlignment="1" applyProtection="1">
      <alignment horizontal="center" vertical="center"/>
    </xf>
    <xf numFmtId="0" fontId="41" fillId="0" borderId="0" xfId="268" applyFont="1" applyFill="1" applyBorder="1" applyAlignment="1" applyProtection="1">
      <alignment horizontal="center" vertical="center"/>
    </xf>
    <xf numFmtId="0" fontId="40" fillId="0" borderId="19" xfId="268" applyFont="1" applyFill="1" applyBorder="1" applyAlignment="1" applyProtection="1">
      <alignment horizontal="center" vertical="center"/>
    </xf>
    <xf numFmtId="0" fontId="40" fillId="0" borderId="11" xfId="268" applyFont="1" applyFill="1" applyBorder="1" applyAlignment="1" applyProtection="1">
      <alignment horizontal="center" vertical="center"/>
    </xf>
    <xf numFmtId="0" fontId="41" fillId="0" borderId="2" xfId="268" applyFont="1" applyFill="1" applyBorder="1" applyAlignment="1" applyProtection="1">
      <alignment horizontal="center" vertical="center"/>
    </xf>
    <xf numFmtId="0" fontId="40" fillId="0" borderId="20" xfId="268" applyFont="1" applyFill="1" applyBorder="1" applyAlignment="1" applyProtection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40" fillId="0" borderId="2" xfId="268" applyFont="1" applyFill="1" applyBorder="1" applyAlignment="1" applyProtection="1">
      <alignment horizontal="center" vertical="center"/>
    </xf>
    <xf numFmtId="0" fontId="40" fillId="0" borderId="21" xfId="268" applyFont="1" applyFill="1" applyBorder="1" applyAlignment="1" applyProtection="1">
      <alignment horizontal="center" vertical="center"/>
    </xf>
    <xf numFmtId="0" fontId="40" fillId="0" borderId="15" xfId="268" applyFont="1" applyFill="1" applyBorder="1" applyAlignment="1" applyProtection="1">
      <alignment horizontal="center" vertical="center"/>
    </xf>
    <xf numFmtId="0" fontId="41" fillId="0" borderId="19" xfId="268" applyFont="1" applyFill="1" applyBorder="1" applyAlignment="1" applyProtection="1">
      <alignment horizontal="center" vertical="center"/>
    </xf>
    <xf numFmtId="0" fontId="41" fillId="0" borderId="15" xfId="268" applyFont="1" applyFill="1" applyBorder="1" applyAlignment="1" applyProtection="1">
      <alignment horizontal="center" vertical="center"/>
    </xf>
    <xf numFmtId="0" fontId="41" fillId="0" borderId="11" xfId="268" applyFont="1" applyFill="1" applyBorder="1" applyAlignment="1" applyProtection="1">
      <alignment horizontal="center" vertical="center"/>
    </xf>
    <xf numFmtId="0" fontId="40" fillId="0" borderId="19" xfId="268" applyFont="1" applyFill="1" applyBorder="1" applyAlignment="1" applyProtection="1">
      <alignment horizontal="center" vertical="center" wrapText="1"/>
    </xf>
    <xf numFmtId="0" fontId="40" fillId="0" borderId="15" xfId="268" applyFont="1" applyFill="1" applyBorder="1" applyAlignment="1" applyProtection="1">
      <alignment horizontal="center" vertical="center" wrapText="1"/>
    </xf>
    <xf numFmtId="176" fontId="39" fillId="0" borderId="7" xfId="263" applyFont="1" applyFill="1" applyBorder="1" applyAlignment="1" applyProtection="1">
      <alignment horizontal="right" vertical="center"/>
      <protection locked="0"/>
    </xf>
    <xf numFmtId="176" fontId="39" fillId="0" borderId="0" xfId="263" applyFont="1" applyFill="1" applyBorder="1" applyAlignment="1" applyProtection="1">
      <alignment horizontal="center" vertical="center"/>
      <protection locked="0"/>
    </xf>
    <xf numFmtId="0" fontId="41" fillId="0" borderId="7" xfId="268" applyFont="1" applyFill="1" applyBorder="1" applyAlignment="1" applyProtection="1">
      <alignment horizontal="center" vertical="center" wrapText="1"/>
    </xf>
    <xf numFmtId="0" fontId="41" fillId="0" borderId="18" xfId="268" applyFont="1" applyFill="1" applyBorder="1" applyAlignment="1" applyProtection="1">
      <alignment horizontal="center" vertical="center"/>
    </xf>
    <xf numFmtId="0" fontId="40" fillId="0" borderId="14" xfId="268" applyFont="1" applyFill="1" applyBorder="1" applyAlignment="1" applyProtection="1">
      <alignment horizontal="center" vertical="center"/>
    </xf>
    <xf numFmtId="0" fontId="40" fillId="0" borderId="7" xfId="268" applyFont="1" applyFill="1" applyBorder="1" applyAlignment="1" applyProtection="1">
      <alignment horizontal="center" vertical="center"/>
    </xf>
    <xf numFmtId="0" fontId="48" fillId="0" borderId="15" xfId="268" applyFont="1" applyFill="1" applyBorder="1" applyAlignment="1" applyProtection="1">
      <alignment horizontal="right"/>
    </xf>
    <xf numFmtId="0" fontId="53" fillId="0" borderId="19" xfId="1" applyFont="1" applyFill="1" applyBorder="1" applyAlignment="1">
      <alignment horizontal="center" vertical="center"/>
    </xf>
    <xf numFmtId="0" fontId="53" fillId="0" borderId="15" xfId="1" applyFont="1" applyFill="1" applyBorder="1" applyAlignment="1">
      <alignment horizontal="center" vertical="center"/>
    </xf>
    <xf numFmtId="0" fontId="53" fillId="0" borderId="6" xfId="1" applyFont="1" applyFill="1" applyBorder="1" applyAlignment="1">
      <alignment horizontal="center" vertical="center"/>
    </xf>
    <xf numFmtId="0" fontId="53" fillId="0" borderId="10" xfId="1" applyFont="1" applyFill="1" applyBorder="1" applyAlignment="1">
      <alignment horizontal="center" vertical="center"/>
    </xf>
    <xf numFmtId="0" fontId="53" fillId="0" borderId="11" xfId="1" applyFont="1" applyFill="1" applyBorder="1" applyAlignment="1">
      <alignment horizontal="center" vertical="center"/>
    </xf>
    <xf numFmtId="0" fontId="53" fillId="0" borderId="9" xfId="1" applyFont="1" applyFill="1" applyBorder="1" applyAlignment="1">
      <alignment horizontal="center" vertical="center"/>
    </xf>
    <xf numFmtId="0" fontId="53" fillId="0" borderId="16" xfId="1" applyFont="1" applyFill="1" applyBorder="1" applyAlignment="1">
      <alignment horizontal="center" vertical="center"/>
    </xf>
    <xf numFmtId="0" fontId="53" fillId="0" borderId="8" xfId="1" applyFont="1" applyFill="1" applyBorder="1" applyAlignment="1">
      <alignment horizontal="center" vertical="center"/>
    </xf>
    <xf numFmtId="0" fontId="53" fillId="0" borderId="17" xfId="1" applyFont="1" applyFill="1" applyBorder="1" applyAlignment="1">
      <alignment horizontal="center" vertical="center"/>
    </xf>
    <xf numFmtId="0" fontId="53" fillId="0" borderId="12" xfId="1" applyFont="1" applyFill="1" applyBorder="1" applyAlignment="1">
      <alignment horizontal="center" vertical="center"/>
    </xf>
    <xf numFmtId="0" fontId="53" fillId="0" borderId="18" xfId="1" applyFont="1" applyFill="1" applyBorder="1" applyAlignment="1">
      <alignment horizontal="center" vertical="center"/>
    </xf>
    <xf numFmtId="0" fontId="18" fillId="0" borderId="7" xfId="1" applyFont="1" applyFill="1" applyBorder="1" applyAlignment="1">
      <alignment horizontal="center" vertical="center"/>
    </xf>
    <xf numFmtId="0" fontId="18" fillId="0" borderId="8" xfId="1" applyFont="1" applyFill="1" applyBorder="1" applyAlignment="1">
      <alignment horizontal="center" vertical="center"/>
    </xf>
    <xf numFmtId="0" fontId="53" fillId="0" borderId="22" xfId="1" applyFont="1" applyFill="1" applyBorder="1" applyAlignment="1">
      <alignment horizontal="center" vertical="center"/>
    </xf>
    <xf numFmtId="0" fontId="18" fillId="0" borderId="14" xfId="1" applyFont="1" applyFill="1" applyBorder="1" applyAlignment="1">
      <alignment horizontal="center" vertical="center"/>
    </xf>
    <xf numFmtId="0" fontId="65" fillId="0" borderId="0" xfId="1" applyFont="1" applyFill="1" applyAlignment="1">
      <alignment horizontal="center" vertical="center"/>
    </xf>
    <xf numFmtId="0" fontId="66" fillId="0" borderId="0" xfId="1" applyFont="1" applyFill="1" applyAlignment="1">
      <alignment horizontal="center" vertical="center"/>
    </xf>
    <xf numFmtId="0" fontId="41" fillId="0" borderId="10" xfId="271" applyFont="1" applyFill="1" applyBorder="1" applyAlignment="1" applyProtection="1">
      <alignment horizontal="center" vertical="center"/>
    </xf>
    <xf numFmtId="0" fontId="41" fillId="0" borderId="0" xfId="271" applyFont="1" applyFill="1" applyBorder="1" applyAlignment="1" applyProtection="1">
      <alignment horizontal="center" vertical="center"/>
    </xf>
    <xf numFmtId="0" fontId="41" fillId="0" borderId="6" xfId="271" applyFont="1" applyFill="1" applyBorder="1" applyAlignment="1" applyProtection="1">
      <alignment horizontal="center" vertical="center"/>
    </xf>
    <xf numFmtId="0" fontId="48" fillId="0" borderId="17" xfId="271" applyFont="1" applyFill="1" applyBorder="1" applyAlignment="1" applyProtection="1">
      <alignment horizontal="center" vertical="center" wrapText="1"/>
    </xf>
    <xf numFmtId="0" fontId="41" fillId="0" borderId="9" xfId="271" applyFont="1" applyFill="1" applyBorder="1" applyAlignment="1" applyProtection="1">
      <alignment horizontal="center" vertical="center" wrapText="1"/>
    </xf>
    <xf numFmtId="0" fontId="65" fillId="0" borderId="0" xfId="271" applyFont="1" applyFill="1" applyBorder="1" applyAlignment="1" applyProtection="1">
      <alignment horizontal="center" vertical="center" wrapText="1"/>
    </xf>
    <xf numFmtId="0" fontId="66" fillId="0" borderId="0" xfId="271" applyFont="1" applyFill="1" applyBorder="1" applyAlignment="1" applyProtection="1">
      <alignment horizontal="center" vertical="center"/>
    </xf>
    <xf numFmtId="0" fontId="41" fillId="0" borderId="22" xfId="271" applyFont="1" applyFill="1" applyBorder="1" applyAlignment="1" applyProtection="1">
      <alignment horizontal="center" vertical="center"/>
    </xf>
    <xf numFmtId="0" fontId="41" fillId="0" borderId="18" xfId="271" applyFont="1" applyFill="1" applyBorder="1" applyAlignment="1" applyProtection="1">
      <alignment horizontal="center" vertical="center"/>
    </xf>
    <xf numFmtId="0" fontId="57" fillId="0" borderId="18" xfId="271" applyFont="1" applyFill="1" applyBorder="1" applyProtection="1"/>
    <xf numFmtId="0" fontId="57" fillId="0" borderId="16" xfId="271" applyFont="1" applyFill="1" applyBorder="1" applyProtection="1"/>
    <xf numFmtId="0" fontId="41" fillId="0" borderId="13" xfId="271" applyFont="1" applyFill="1" applyBorder="1" applyAlignment="1" applyProtection="1">
      <alignment horizontal="center" vertical="center" wrapText="1"/>
    </xf>
    <xf numFmtId="0" fontId="48" fillId="0" borderId="9" xfId="271" applyFont="1" applyFill="1" applyBorder="1" applyAlignment="1" applyProtection="1">
      <alignment horizontal="center" vertical="center" wrapText="1"/>
    </xf>
    <xf numFmtId="0" fontId="48" fillId="0" borderId="22" xfId="271" applyFont="1" applyFill="1" applyBorder="1" applyAlignment="1" applyProtection="1">
      <alignment horizontal="center" vertical="center"/>
    </xf>
    <xf numFmtId="0" fontId="48" fillId="0" borderId="18" xfId="271" applyFont="1" applyFill="1" applyBorder="1" applyAlignment="1" applyProtection="1">
      <alignment horizontal="center" vertical="center"/>
    </xf>
    <xf numFmtId="0" fontId="48" fillId="0" borderId="16" xfId="271" applyFont="1" applyFill="1" applyBorder="1" applyAlignment="1" applyProtection="1">
      <alignment horizontal="center" vertical="center"/>
    </xf>
    <xf numFmtId="0" fontId="48" fillId="0" borderId="22" xfId="271" applyFont="1" applyFill="1" applyBorder="1" applyAlignment="1" applyProtection="1">
      <alignment horizontal="center" vertical="center" wrapText="1"/>
    </xf>
    <xf numFmtId="0" fontId="48" fillId="0" borderId="18" xfId="271" applyFont="1" applyFill="1" applyBorder="1" applyAlignment="1" applyProtection="1">
      <alignment horizontal="center" vertical="center" wrapText="1"/>
    </xf>
    <xf numFmtId="0" fontId="41" fillId="0" borderId="14" xfId="271" applyFont="1" applyFill="1" applyBorder="1" applyAlignment="1" applyProtection="1">
      <alignment horizontal="center" vertical="center"/>
    </xf>
    <xf numFmtId="0" fontId="41" fillId="0" borderId="7" xfId="271" applyFont="1" applyFill="1" applyBorder="1" applyAlignment="1" applyProtection="1">
      <alignment horizontal="center" vertical="center"/>
    </xf>
    <xf numFmtId="0" fontId="41" fillId="0" borderId="8" xfId="271" applyFont="1" applyFill="1" applyBorder="1" applyAlignment="1" applyProtection="1">
      <alignment horizontal="center" vertical="center"/>
    </xf>
    <xf numFmtId="176" fontId="49" fillId="0" borderId="15" xfId="2" applyFont="1" applyFill="1" applyBorder="1" applyAlignment="1" applyProtection="1">
      <alignment horizontal="right"/>
    </xf>
    <xf numFmtId="0" fontId="41" fillId="0" borderId="16" xfId="1" applyFont="1" applyFill="1" applyBorder="1" applyAlignment="1" applyProtection="1">
      <alignment horizontal="center" vertical="center" shrinkToFit="1"/>
    </xf>
    <xf numFmtId="0" fontId="41" fillId="0" borderId="6" xfId="1" applyFont="1" applyFill="1" applyBorder="1" applyAlignment="1" applyProtection="1">
      <alignment horizontal="center" vertical="center" shrinkToFit="1"/>
    </xf>
    <xf numFmtId="0" fontId="41" fillId="0" borderId="8" xfId="1" applyFont="1" applyFill="1" applyBorder="1" applyAlignment="1" applyProtection="1">
      <alignment horizontal="center" vertical="center" shrinkToFit="1"/>
    </xf>
    <xf numFmtId="0" fontId="66" fillId="0" borderId="0" xfId="1" applyFont="1" applyFill="1" applyAlignment="1" applyProtection="1">
      <alignment horizontal="center"/>
    </xf>
  </cellXfs>
  <cellStyles count="292">
    <cellStyle name="??&amp;O?&amp;H?_x0008_??_x0007__x0001__x0001_" xfId="4"/>
    <cellStyle name="?W?_laroux" xfId="5"/>
    <cellStyle name="’E‰Y [0.00]_laroux" xfId="6"/>
    <cellStyle name="’E‰Y_laroux" xfId="7"/>
    <cellStyle name="ÅëÈ­ [0]_¼ÕÀÍ¿¹»ê" xfId="8"/>
    <cellStyle name="AeE­ [0]_¼OAI¿¹≫e" xfId="9"/>
    <cellStyle name="ÅëÈ­ [0]_ÀÎ°Çºñ,¿ÜÁÖºñ" xfId="10"/>
    <cellStyle name="AeE­ [0]_AI°Cºn,μμ±Þºn" xfId="11"/>
    <cellStyle name="ÅëÈ­ [0]_laroux" xfId="12"/>
    <cellStyle name="AeE­ [0]_laroux_1" xfId="13"/>
    <cellStyle name="ÅëÈ­ [0]_laroux_1" xfId="14"/>
    <cellStyle name="AeE­ [0]_laroux_1_2008. 16)ⅩⅥ. 공공행정 및 사법" xfId="15"/>
    <cellStyle name="ÅëÈ­ [0]_laroux_1_2008. 16)ⅩⅥ. 공공행정 및 사법" xfId="16"/>
    <cellStyle name="AeE­ [0]_laroux_1_2008. 6)Ⅵ. 농림수산업" xfId="17"/>
    <cellStyle name="ÅëÈ­ [0]_laroux_1_2008. 6)Ⅵ. 농림수산업" xfId="18"/>
    <cellStyle name="AeE­ [0]_laroux_1_43-10주택" xfId="19"/>
    <cellStyle name="ÅëÈ­ [0]_laroux_1_43-10주택" xfId="20"/>
    <cellStyle name="AeE­ [0]_laroux_1_나주시_행정전산장비보유" xfId="21"/>
    <cellStyle name="ÅëÈ­ [0]_laroux_1_나주시_행정전산장비보유" xfId="22"/>
    <cellStyle name="AeE­ [0]_laroux_2" xfId="23"/>
    <cellStyle name="ÅëÈ­ [0]_laroux_2" xfId="24"/>
    <cellStyle name="AeE­ [0]_laroux_2_2008. 16)ⅩⅥ. 공공행정 및 사법" xfId="25"/>
    <cellStyle name="ÅëÈ­ [0]_laroux_2_2008. 16)ⅩⅥ. 공공행정 및 사법" xfId="26"/>
    <cellStyle name="AeE­ [0]_laroux_2_2008. 6)Ⅵ. 농림수산업" xfId="27"/>
    <cellStyle name="ÅëÈ­ [0]_laroux_2_2008. 6)Ⅵ. 농림수산업" xfId="28"/>
    <cellStyle name="AeE­ [0]_laroux_2_41-06농림16" xfId="29"/>
    <cellStyle name="ÅëÈ­ [0]_laroux_2_41-06농림16" xfId="30"/>
    <cellStyle name="AeE­ [0]_laroux_2_41-06농림16_2008. 16)ⅩⅥ. 공공행정 및 사법" xfId="31"/>
    <cellStyle name="ÅëÈ­ [0]_laroux_2_41-06농림16_2008. 16)ⅩⅥ. 공공행정 및 사법" xfId="32"/>
    <cellStyle name="AeE­ [0]_laroux_2_41-06농림16_2008. 6)Ⅵ. 농림수산업" xfId="33"/>
    <cellStyle name="ÅëÈ­ [0]_laroux_2_41-06농림16_2008. 6)Ⅵ. 농림수산업" xfId="34"/>
    <cellStyle name="AeE­ [0]_laroux_2_41-06농림16_43-10주택" xfId="35"/>
    <cellStyle name="ÅëÈ­ [0]_laroux_2_41-06농림16_43-10주택" xfId="36"/>
    <cellStyle name="AeE­ [0]_laroux_2_41-06농림16_나주시_행정전산장비보유" xfId="37"/>
    <cellStyle name="ÅëÈ­ [0]_laroux_2_41-06농림16_나주시_행정전산장비보유" xfId="38"/>
    <cellStyle name="AeE­ [0]_laroux_2_41-06농림41" xfId="39"/>
    <cellStyle name="ÅëÈ­ [0]_laroux_2_41-06농림41" xfId="40"/>
    <cellStyle name="AeE­ [0]_laroux_2_43-10주택" xfId="41"/>
    <cellStyle name="ÅëÈ­ [0]_laroux_2_43-10주택" xfId="42"/>
    <cellStyle name="AeE­ [0]_laroux_2_나주시_행정전산장비보유" xfId="43"/>
    <cellStyle name="ÅëÈ­ [0]_laroux_2_나주시_행정전산장비보유" xfId="44"/>
    <cellStyle name="AeE­ [0]_Sheet1" xfId="45"/>
    <cellStyle name="ÅëÈ­ [0]_Sheet1" xfId="46"/>
    <cellStyle name="AeE­ [0]_Sheet1_2008. 16)ⅩⅥ. 공공행정 및 사법" xfId="47"/>
    <cellStyle name="ÅëÈ­ [0]_Sheet1_2008. 16)ⅩⅥ. 공공행정 및 사법" xfId="48"/>
    <cellStyle name="AeE­ [0]_Sheet1_2008. 6)Ⅵ. 농림수산업" xfId="49"/>
    <cellStyle name="ÅëÈ­ [0]_Sheet1_2008. 6)Ⅵ. 농림수산업" xfId="50"/>
    <cellStyle name="AeE­ [0]_Sheet1_43-10주택" xfId="51"/>
    <cellStyle name="ÅëÈ­ [0]_Sheet1_43-10주택" xfId="52"/>
    <cellStyle name="AeE­ [0]_Sheet1_나주시_행정전산장비보유" xfId="53"/>
    <cellStyle name="ÅëÈ­ [0]_Sheet1_나주시_행정전산장비보유" xfId="54"/>
    <cellStyle name="ÅëÈ­_¼ÕÀÍ¿¹»ê" xfId="55"/>
    <cellStyle name="AeE­_¼OAI¿¹≫e" xfId="56"/>
    <cellStyle name="ÅëÈ­_ÀÎ°Çºñ,¿ÜÁÖºñ" xfId="57"/>
    <cellStyle name="AeE­_AI°Cºn,μμ±Þºn" xfId="58"/>
    <cellStyle name="ÅëÈ­_laroux" xfId="59"/>
    <cellStyle name="AeE­_laroux_1" xfId="60"/>
    <cellStyle name="ÅëÈ­_laroux_1" xfId="61"/>
    <cellStyle name="AeE­_laroux_1_2008. 16)ⅩⅥ. 공공행정 및 사법" xfId="62"/>
    <cellStyle name="ÅëÈ­_laroux_1_2008. 16)ⅩⅥ. 공공행정 및 사법" xfId="63"/>
    <cellStyle name="AeE­_laroux_1_2008. 6)Ⅵ. 농림수산업" xfId="64"/>
    <cellStyle name="ÅëÈ­_laroux_1_2008. 6)Ⅵ. 농림수산업" xfId="65"/>
    <cellStyle name="AeE­_laroux_1_43-10주택" xfId="66"/>
    <cellStyle name="ÅëÈ­_laroux_1_43-10주택" xfId="67"/>
    <cellStyle name="AeE­_laroux_1_나주시_행정전산장비보유" xfId="68"/>
    <cellStyle name="ÅëÈ­_laroux_1_나주시_행정전산장비보유" xfId="69"/>
    <cellStyle name="AeE­_laroux_2" xfId="70"/>
    <cellStyle name="ÅëÈ­_laroux_2" xfId="71"/>
    <cellStyle name="AeE­_laroux_2_2008. 16)ⅩⅥ. 공공행정 및 사법" xfId="72"/>
    <cellStyle name="ÅëÈ­_laroux_2_2008. 16)ⅩⅥ. 공공행정 및 사법" xfId="73"/>
    <cellStyle name="AeE­_laroux_2_2008. 6)Ⅵ. 농림수산업" xfId="74"/>
    <cellStyle name="ÅëÈ­_laroux_2_2008. 6)Ⅵ. 농림수산업" xfId="75"/>
    <cellStyle name="AeE­_laroux_2_41-06농림16" xfId="76"/>
    <cellStyle name="ÅëÈ­_laroux_2_41-06농림16" xfId="77"/>
    <cellStyle name="AeE­_laroux_2_41-06농림16_2008. 16)ⅩⅥ. 공공행정 및 사법" xfId="78"/>
    <cellStyle name="ÅëÈ­_laroux_2_41-06농림16_2008. 16)ⅩⅥ. 공공행정 및 사법" xfId="79"/>
    <cellStyle name="AeE­_laroux_2_41-06농림16_2008. 6)Ⅵ. 농림수산업" xfId="80"/>
    <cellStyle name="ÅëÈ­_laroux_2_41-06농림16_2008. 6)Ⅵ. 농림수산업" xfId="81"/>
    <cellStyle name="AeE­_laroux_2_41-06농림16_43-10주택" xfId="82"/>
    <cellStyle name="ÅëÈ­_laroux_2_41-06농림16_43-10주택" xfId="83"/>
    <cellStyle name="AeE­_laroux_2_41-06농림16_나주시_행정전산장비보유" xfId="84"/>
    <cellStyle name="ÅëÈ­_laroux_2_41-06농림16_나주시_행정전산장비보유" xfId="85"/>
    <cellStyle name="AeE­_laroux_2_41-06농림41" xfId="86"/>
    <cellStyle name="ÅëÈ­_laroux_2_41-06농림41" xfId="87"/>
    <cellStyle name="AeE­_laroux_2_43-10주택" xfId="88"/>
    <cellStyle name="ÅëÈ­_laroux_2_43-10주택" xfId="89"/>
    <cellStyle name="AeE­_laroux_2_나주시_행정전산장비보유" xfId="90"/>
    <cellStyle name="ÅëÈ­_laroux_2_나주시_행정전산장비보유" xfId="91"/>
    <cellStyle name="AeE­_Sheet1" xfId="92"/>
    <cellStyle name="ÅëÈ­_Sheet1" xfId="93"/>
    <cellStyle name="AeE­_Sheet1_2008. 16)ⅩⅥ. 공공행정 및 사법" xfId="94"/>
    <cellStyle name="ÅëÈ­_Sheet1_2008. 16)ⅩⅥ. 공공행정 및 사법" xfId="95"/>
    <cellStyle name="AeE­_Sheet1_2008. 6)Ⅵ. 농림수산업" xfId="96"/>
    <cellStyle name="ÅëÈ­_Sheet1_2008. 6)Ⅵ. 농림수산업" xfId="97"/>
    <cellStyle name="AeE­_Sheet1_41-06농림16" xfId="98"/>
    <cellStyle name="ÅëÈ­_Sheet1_41-06농림16" xfId="99"/>
    <cellStyle name="AeE­_Sheet1_41-06농림16_2008. 16)ⅩⅥ. 공공행정 및 사법" xfId="100"/>
    <cellStyle name="ÅëÈ­_Sheet1_41-06농림16_2008. 16)ⅩⅥ. 공공행정 및 사법" xfId="101"/>
    <cellStyle name="AeE­_Sheet1_41-06농림16_2008. 6)Ⅵ. 농림수산업" xfId="102"/>
    <cellStyle name="ÅëÈ­_Sheet1_41-06농림16_2008. 6)Ⅵ. 농림수산업" xfId="103"/>
    <cellStyle name="AeE­_Sheet1_41-06농림16_43-10주택" xfId="104"/>
    <cellStyle name="ÅëÈ­_Sheet1_41-06농림16_43-10주택" xfId="105"/>
    <cellStyle name="AeE­_Sheet1_41-06농림16_나주시_행정전산장비보유" xfId="106"/>
    <cellStyle name="ÅëÈ­_Sheet1_41-06농림16_나주시_행정전산장비보유" xfId="107"/>
    <cellStyle name="AeE­_Sheet1_41-06농림41" xfId="108"/>
    <cellStyle name="ÅëÈ­_Sheet1_41-06농림41" xfId="109"/>
    <cellStyle name="AeE­_Sheet1_43-10주택" xfId="110"/>
    <cellStyle name="ÅëÈ­_Sheet1_43-10주택" xfId="111"/>
    <cellStyle name="AeE­_Sheet1_나주시_행정전산장비보유" xfId="112"/>
    <cellStyle name="ÅëÈ­_Sheet1_나주시_행정전산장비보유" xfId="113"/>
    <cellStyle name="ALIGNMENT" xfId="114"/>
    <cellStyle name="ÄÞ¸¶ [0]_¼ÕÀÍ¿¹»ê" xfId="115"/>
    <cellStyle name="AÞ¸¶ [0]_¼OAI¿¹≫e" xfId="116"/>
    <cellStyle name="ÄÞ¸¶ [0]_ÀÎ°Çºñ,¿ÜÁÖºñ" xfId="117"/>
    <cellStyle name="AÞ¸¶ [0]_AI°Cºn,μμ±Þºn" xfId="118"/>
    <cellStyle name="ÄÞ¸¶ [0]_laroux" xfId="119"/>
    <cellStyle name="AÞ¸¶ [0]_laroux_1" xfId="120"/>
    <cellStyle name="ÄÞ¸¶ [0]_laroux_1" xfId="121"/>
    <cellStyle name="AÞ¸¶ [0]_Sheet1" xfId="122"/>
    <cellStyle name="ÄÞ¸¶ [0]_Sheet1" xfId="123"/>
    <cellStyle name="AÞ¸¶ [0]_Sheet1_2008. 16)ⅩⅥ. 공공행정 및 사법" xfId="124"/>
    <cellStyle name="ÄÞ¸¶ [0]_Sheet1_2008. 16)ⅩⅥ. 공공행정 및 사법" xfId="125"/>
    <cellStyle name="AÞ¸¶ [0]_Sheet1_2008. 6)Ⅵ. 농림수산업" xfId="126"/>
    <cellStyle name="ÄÞ¸¶ [0]_Sheet1_2008. 6)Ⅵ. 농림수산업" xfId="127"/>
    <cellStyle name="AÞ¸¶ [0]_Sheet1_43-10주택" xfId="128"/>
    <cellStyle name="ÄÞ¸¶ [0]_Sheet1_43-10주택" xfId="129"/>
    <cellStyle name="AÞ¸¶ [0]_Sheet1_나주시_행정전산장비보유" xfId="130"/>
    <cellStyle name="ÄÞ¸¶ [0]_Sheet1_나주시_행정전산장비보유" xfId="131"/>
    <cellStyle name="ÄÞ¸¶_¼ÕÀÍ¿¹»ê" xfId="132"/>
    <cellStyle name="AÞ¸¶_¼OAI¿¹≫e" xfId="133"/>
    <cellStyle name="ÄÞ¸¶_ÀÎ°Çºñ,¿ÜÁÖºñ" xfId="134"/>
    <cellStyle name="AÞ¸¶_AI°Cºn,μμ±Þºn" xfId="135"/>
    <cellStyle name="ÄÞ¸¶_laroux" xfId="136"/>
    <cellStyle name="AÞ¸¶_laroux_1" xfId="137"/>
    <cellStyle name="ÄÞ¸¶_laroux_1" xfId="138"/>
    <cellStyle name="AÞ¸¶_Sheet1" xfId="139"/>
    <cellStyle name="ÄÞ¸¶_Sheet1" xfId="140"/>
    <cellStyle name="AÞ¸¶_Sheet1_2008. 16)ⅩⅥ. 공공행정 및 사법" xfId="141"/>
    <cellStyle name="ÄÞ¸¶_Sheet1_2008. 16)ⅩⅥ. 공공행정 및 사법" xfId="142"/>
    <cellStyle name="AÞ¸¶_Sheet1_2008. 6)Ⅵ. 농림수산업" xfId="143"/>
    <cellStyle name="ÄÞ¸¶_Sheet1_2008. 6)Ⅵ. 농림수산업" xfId="144"/>
    <cellStyle name="AÞ¸¶_Sheet1_41-06농림16" xfId="145"/>
    <cellStyle name="ÄÞ¸¶_Sheet1_41-06농림16" xfId="146"/>
    <cellStyle name="AÞ¸¶_Sheet1_41-06농림16_2008. 16)ⅩⅥ. 공공행정 및 사법" xfId="147"/>
    <cellStyle name="ÄÞ¸¶_Sheet1_41-06농림16_2008. 16)ⅩⅥ. 공공행정 및 사법" xfId="148"/>
    <cellStyle name="AÞ¸¶_Sheet1_41-06농림16_2008. 6)Ⅵ. 농림수산업" xfId="149"/>
    <cellStyle name="ÄÞ¸¶_Sheet1_41-06농림16_2008. 6)Ⅵ. 농림수산업" xfId="150"/>
    <cellStyle name="AÞ¸¶_Sheet1_41-06농림16_43-10주택" xfId="151"/>
    <cellStyle name="ÄÞ¸¶_Sheet1_41-06농림16_43-10주택" xfId="152"/>
    <cellStyle name="AÞ¸¶_Sheet1_41-06농림16_나주시_행정전산장비보유" xfId="153"/>
    <cellStyle name="ÄÞ¸¶_Sheet1_41-06농림16_나주시_행정전산장비보유" xfId="154"/>
    <cellStyle name="AÞ¸¶_Sheet1_41-06농림41" xfId="155"/>
    <cellStyle name="ÄÞ¸¶_Sheet1_41-06농림41" xfId="156"/>
    <cellStyle name="AÞ¸¶_Sheet1_43-10주택" xfId="157"/>
    <cellStyle name="ÄÞ¸¶_Sheet1_43-10주택" xfId="158"/>
    <cellStyle name="AÞ¸¶_Sheet1_나주시_행정전산장비보유" xfId="159"/>
    <cellStyle name="ÄÞ¸¶_Sheet1_나주시_행정전산장비보유" xfId="160"/>
    <cellStyle name="C￥AØ_¿μ¾÷CoE² " xfId="161"/>
    <cellStyle name="Ç¥ÁØ_¼ÕÀÍ¿¹»ê" xfId="162"/>
    <cellStyle name="C￥AØ_¼OAI¿¹≫e" xfId="163"/>
    <cellStyle name="Ç¥ÁØ_ÀÎ°Çºñ,¿ÜÁÖºñ" xfId="164"/>
    <cellStyle name="C￥AØ_AI°Cºn,μμ±Þºn" xfId="165"/>
    <cellStyle name="Ç¥ÁØ_laroux" xfId="166"/>
    <cellStyle name="C￥AØ_laroux_1" xfId="167"/>
    <cellStyle name="Ç¥ÁØ_laroux_1" xfId="168"/>
    <cellStyle name="C￥AØ_laroux_1_Sheet1" xfId="169"/>
    <cellStyle name="Ç¥ÁØ_laroux_1_Sheet1" xfId="170"/>
    <cellStyle name="C￥AØ_laroux_2" xfId="171"/>
    <cellStyle name="Ç¥ÁØ_laroux_2" xfId="172"/>
    <cellStyle name="C￥AØ_laroux_2_Sheet1" xfId="173"/>
    <cellStyle name="Ç¥ÁØ_laroux_2_Sheet1" xfId="174"/>
    <cellStyle name="C￥AØ_laroux_3" xfId="175"/>
    <cellStyle name="Ç¥ÁØ_laroux_3" xfId="176"/>
    <cellStyle name="C￥AØ_laroux_4" xfId="177"/>
    <cellStyle name="Ç¥ÁØ_laroux_4" xfId="178"/>
    <cellStyle name="C￥AØ_laroux_Sheet1" xfId="179"/>
    <cellStyle name="Ç¥ÁØ_laroux_Sheet1" xfId="180"/>
    <cellStyle name="C￥AØ_Sheet1" xfId="181"/>
    <cellStyle name="Ç¥ÁØ_Sheet1" xfId="182"/>
    <cellStyle name="category" xfId="183"/>
    <cellStyle name="Comma [0]_ SG&amp;A Bridge " xfId="184"/>
    <cellStyle name="comma zerodec" xfId="185"/>
    <cellStyle name="Comma_ SG&amp;A Bridge " xfId="186"/>
    <cellStyle name="Currency [0]_ SG&amp;A Bridge " xfId="187"/>
    <cellStyle name="Currency_ SG&amp;A Bridge " xfId="188"/>
    <cellStyle name="Currency1" xfId="189"/>
    <cellStyle name="Date" xfId="190"/>
    <cellStyle name="Dezimal [0]_laroux" xfId="191"/>
    <cellStyle name="Dezimal_laroux" xfId="192"/>
    <cellStyle name="Dollar (zero dec)" xfId="193"/>
    <cellStyle name="Fixed" xfId="194"/>
    <cellStyle name="Grey" xfId="195"/>
    <cellStyle name="HEADER" xfId="196"/>
    <cellStyle name="Header1" xfId="197"/>
    <cellStyle name="Header2" xfId="198"/>
    <cellStyle name="HEADING1" xfId="199"/>
    <cellStyle name="HEADING2" xfId="200"/>
    <cellStyle name="Hyperlink_NEGS" xfId="201"/>
    <cellStyle name="Input [yellow]" xfId="202"/>
    <cellStyle name="Milliers [0]_Arabian Spec" xfId="203"/>
    <cellStyle name="Milliers_Arabian Spec" xfId="204"/>
    <cellStyle name="Model" xfId="205"/>
    <cellStyle name="Mon?aire [0]_Arabian Spec" xfId="206"/>
    <cellStyle name="Mon?aire_Arabian Spec" xfId="207"/>
    <cellStyle name="Normal - Style1" xfId="208"/>
    <cellStyle name="Normal_ SG&amp;A Bridge " xfId="209"/>
    <cellStyle name="Œ…?æ맖?e [0.00]_laroux" xfId="210"/>
    <cellStyle name="Œ…?æ맖?e_laroux" xfId="211"/>
    <cellStyle name="Percent [2]" xfId="212"/>
    <cellStyle name="Standard_laroux" xfId="213"/>
    <cellStyle name="subhead" xfId="214"/>
    <cellStyle name="Total" xfId="215"/>
    <cellStyle name="W?rung [0]_laroux" xfId="216"/>
    <cellStyle name="W?rung_laroux" xfId="217"/>
    <cellStyle name="과정별배정" xfId="218"/>
    <cellStyle name="咬訌裝?INCOM1" xfId="219"/>
    <cellStyle name="咬訌裝?INCOM10" xfId="220"/>
    <cellStyle name="咬訌裝?INCOM2" xfId="221"/>
    <cellStyle name="咬訌裝?INCOM3" xfId="222"/>
    <cellStyle name="咬訌裝?INCOM4" xfId="223"/>
    <cellStyle name="咬訌裝?INCOM5" xfId="224"/>
    <cellStyle name="咬訌裝?INCOM6" xfId="225"/>
    <cellStyle name="咬訌裝?INCOM7" xfId="226"/>
    <cellStyle name="咬訌裝?INCOM8" xfId="227"/>
    <cellStyle name="咬訌裝?INCOM9" xfId="228"/>
    <cellStyle name="咬訌裝?PRIB11" xfId="229"/>
    <cellStyle name="기본" xfId="230"/>
    <cellStyle name="똿뗦먛귟 [0.00]_PRODUCT DETAIL Q1" xfId="231"/>
    <cellStyle name="똿뗦먛귟_PRODUCT DETAIL Q1" xfId="232"/>
    <cellStyle name="믅됞 [0.00]_PRODUCT DETAIL Q1" xfId="233"/>
    <cellStyle name="믅됞_PRODUCT DETAIL Q1" xfId="234"/>
    <cellStyle name="백분율 2" xfId="274"/>
    <cellStyle name="본문" xfId="235"/>
    <cellStyle name="뷭?_BOOKSHIP" xfId="236"/>
    <cellStyle name="쉼표 [0]" xfId="291" builtinId="6"/>
    <cellStyle name="쉼표 [0] 10" xfId="237"/>
    <cellStyle name="쉼표 [0] 11" xfId="238"/>
    <cellStyle name="쉼표 [0] 12" xfId="239"/>
    <cellStyle name="쉼표 [0] 13" xfId="240"/>
    <cellStyle name="쉼표 [0] 14" xfId="241"/>
    <cellStyle name="쉼표 [0] 14 2" xfId="283"/>
    <cellStyle name="쉼표 [0] 15" xfId="242"/>
    <cellStyle name="쉼표 [0] 15 2" xfId="270"/>
    <cellStyle name="쉼표 [0] 15 2 2" xfId="285"/>
    <cellStyle name="쉼표 [0] 16" xfId="243"/>
    <cellStyle name="쉼표 [0] 17" xfId="244"/>
    <cellStyle name="쉼표 [0] 18" xfId="245"/>
    <cellStyle name="쉼표 [0] 19" xfId="246"/>
    <cellStyle name="쉼표 [0] 2" xfId="2"/>
    <cellStyle name="쉼표 [0] 2 2" xfId="247"/>
    <cellStyle name="쉼표 [0] 2 2 2" xfId="280"/>
    <cellStyle name="쉼표 [0] 2 2 2 2" xfId="288"/>
    <cellStyle name="쉼표 [0] 2 2 3" xfId="284"/>
    <cellStyle name="쉼표 [0] 2 3" xfId="275"/>
    <cellStyle name="쉼표 [0] 20" xfId="3"/>
    <cellStyle name="쉼표 [0] 21" xfId="282"/>
    <cellStyle name="쉼표 [0] 21 2" xfId="289"/>
    <cellStyle name="쉼표 [0] 22" xfId="248"/>
    <cellStyle name="쉼표 [0] 23" xfId="249"/>
    <cellStyle name="쉼표 [0] 24" xfId="250"/>
    <cellStyle name="쉼표 [0] 25" xfId="251"/>
    <cellStyle name="쉼표 [0] 26" xfId="252"/>
    <cellStyle name="쉼표 [0] 27" xfId="290"/>
    <cellStyle name="쉼표 [0] 3" xfId="253"/>
    <cellStyle name="쉼표 [0] 3 2" xfId="269"/>
    <cellStyle name="쉼표 [0] 3 3" xfId="276"/>
    <cellStyle name="쉼표 [0] 3 3 2" xfId="287"/>
    <cellStyle name="쉼표 [0] 4" xfId="254"/>
    <cellStyle name="쉼표 [0] 5" xfId="255"/>
    <cellStyle name="쉼표 [0] 6" xfId="256"/>
    <cellStyle name="쉼표 [0] 7" xfId="257"/>
    <cellStyle name="쉼표 [0] 8" xfId="258"/>
    <cellStyle name="쉼표 [0] 9" xfId="259"/>
    <cellStyle name="스타일 1" xfId="260"/>
    <cellStyle name="지정되지 않음" xfId="261"/>
    <cellStyle name="컴마" xfId="262"/>
    <cellStyle name="콤마 [0]_(월초P)" xfId="263"/>
    <cellStyle name="콤마_~MF357F" xfId="264"/>
    <cellStyle name="통화 [0] 2" xfId="272"/>
    <cellStyle name="통화 [0] 2 2" xfId="286"/>
    <cellStyle name="표준" xfId="0" builtinId="0"/>
    <cellStyle name="표준 2" xfId="1"/>
    <cellStyle name="표준 2 2" xfId="268"/>
    <cellStyle name="표준 2 2 2" xfId="271"/>
    <cellStyle name="표준 21" xfId="265"/>
    <cellStyle name="표준 3" xfId="266"/>
    <cellStyle name="표준 4" xfId="267"/>
    <cellStyle name="표준 5" xfId="273"/>
    <cellStyle name="표준 5 2" xfId="277"/>
    <cellStyle name="표준 5_12.범죄발생 및 검거 " xfId="278"/>
    <cellStyle name="표준 9" xfId="281"/>
    <cellStyle name="표준_13-7 폐기물재활용률" xfId="279"/>
  </cellStyles>
  <dxfs count="754"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</dxfs>
  <tableStyles count="0" defaultTableStyle="TableStyleMedium9" defaultPivotStyle="PivotStyleLight16"/>
  <colors>
    <mruColors>
      <color rgb="FFCC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nt\project\WINDOWS\&#48148;&#53461;%20&#54868;&#47732;\LG_CALTEX\LG_CALTEX\&#49888;&#44368;&#49885;&#44060;&#51064;\01&#44144;&#47000;&#49440;&#44204;&#51201;\SECL_HYCO\DCS&#44204;&#51201;\cs1000\DEC_DHDSR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50724;&#54788;&#49689;\38&#54924;&#51456;&#48708;\3&#44608;&#44600;&#54872;\97&#51452;&#48124;&#54869;&#51221;\97&#51452;&#48124;&#46321;&#47197;&#51064;&#44396;&#53685;&#44228;&#48372;&#44256;&#49436;(&#51064;&#49604;&#49548;&#51228;&#44277;&#50857;)\&#54252;&#523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견적서"/>
      <sheetName val="Cumene"/>
      <sheetName val="P&amp;A"/>
      <sheetName val="BPA"/>
      <sheetName val="CPB"/>
      <sheetName val="변동비"/>
      <sheetName val="감가상각비"/>
      <sheetName val="VXXXXXXX"/>
      <sheetName val="장기투자 계획및 예산"/>
      <sheetName val="장기투자 계획 항목별 내용"/>
      <sheetName val="Module1"/>
      <sheetName val="Beforesyy"/>
      <sheetName val="XXXXXX"/>
      <sheetName val="VXXXXX"/>
      <sheetName val="4급 지로"/>
      <sheetName val="4급사원"/>
      <sheetName val="kift-bs"/>
      <sheetName val="kift-pl"/>
      <sheetName val="B2B-pl"/>
      <sheetName val="군포-pl"/>
      <sheetName val="양산-pl"/>
      <sheetName val="hift-pl"/>
      <sheetName val="KIFT세목-백만"/>
      <sheetName val="군포세목-백만"/>
      <sheetName val="양산세목-백만"/>
      <sheetName val="장성세목-백만"/>
      <sheetName val="KIFT세목-매출+일반"/>
      <sheetName val="KIFT세목"/>
      <sheetName val="b2b세목"/>
      <sheetName val="군포세목"/>
      <sheetName val="양산세목"/>
      <sheetName val="장성세목"/>
      <sheetName val="B2B2004비용"/>
      <sheetName val="B2B2005비용"/>
      <sheetName val="차입금상환계획"/>
      <sheetName val="이자비용"/>
      <sheetName val="지급보증료"/>
      <sheetName val="1팀매출2004"/>
      <sheetName val="1팀매출2005"/>
      <sheetName val="B2B매출2004"/>
      <sheetName val="B2B매출2005"/>
      <sheetName val="통신매출2004"/>
      <sheetName val="통신매출2005"/>
      <sheetName val="관리매출2004"/>
      <sheetName val="관리매출2005"/>
      <sheetName val="양산직영매출2004"/>
      <sheetName val="양산직영매출2005"/>
      <sheetName val="_견적서"/>
      <sheetName val="합의서"/>
      <sheetName val="월별목표"/>
      <sheetName val="중점추진업무"/>
      <sheetName val="감가상각"/>
      <sheetName val="RE9604"/>
      <sheetName val="내역"/>
      <sheetName val="UR2-Calculation"/>
      <sheetName val="금액집계"/>
      <sheetName val="0006_FLT_IR_NAME"/>
      <sheetName val="총괄"/>
      <sheetName val="해군-1"/>
      <sheetName val="공군-1"/>
      <sheetName val="총괄(직)"/>
      <sheetName val="해군(직)계"/>
      <sheetName val="공군(직)계"/>
      <sheetName val="03년도 계획"/>
      <sheetName val="전년 대비"/>
      <sheetName val="공군본부"/>
      <sheetName val="1전비"/>
      <sheetName val="10전비"/>
      <sheetName val="10전비(손보)"/>
      <sheetName val="17전비"/>
      <sheetName val="19전비"/>
      <sheetName val="20전비"/>
      <sheetName val="20전비(손보)"/>
      <sheetName val="7항공통신전대"/>
      <sheetName val="작전사"/>
      <sheetName val="30단"/>
      <sheetName val="30단-1"/>
      <sheetName val="30단(손보)"/>
      <sheetName val="30단(손보) (2)"/>
      <sheetName val="방포사"/>
      <sheetName val="방포사-1"/>
      <sheetName val="방포사-2"/>
      <sheetName val="방포사(손보)"/>
      <sheetName val="방포사(손보) (2)"/>
      <sheetName val="3통신52대대"/>
      <sheetName val="3통신70대대"/>
      <sheetName val="73기상전대"/>
      <sheetName val="장교"/>
      <sheetName val="준사관"/>
      <sheetName val="부사관"/>
      <sheetName val="군무원"/>
      <sheetName val="간부현황"/>
      <sheetName val="출타간부"/>
      <sheetName val="XL4Poppy"/>
      <sheetName val="XL4Poppy (2)"/>
      <sheetName val="XL4Poppy (3)"/>
      <sheetName val="서울청"/>
      <sheetName val="이직현황"/>
      <sheetName val="이직자명단"/>
      <sheetName val="이렇게쓰자!"/>
      <sheetName val="휴가증출력"/>
      <sheetName val="증명서발급대장"/>
      <sheetName val="집결지코드"/>
      <sheetName val="TMO도표"/>
      <sheetName val="급지"/>
      <sheetName val="--------"/>
      <sheetName val="Recovered_Sheet1"/>
      <sheetName val="Recovered_Sheet2"/>
      <sheetName val="1일자"/>
      <sheetName val="2일자"/>
      <sheetName val="3일자"/>
      <sheetName val="4일자"/>
      <sheetName val="5일자"/>
      <sheetName val="6일자"/>
      <sheetName val="7일자"/>
      <sheetName val="8일자"/>
      <sheetName val="9일자"/>
      <sheetName val="10일자"/>
      <sheetName val="11일자"/>
      <sheetName val="12일자"/>
      <sheetName val="13일자"/>
      <sheetName val="14일자"/>
      <sheetName val="15일자"/>
      <sheetName val="16일자"/>
      <sheetName val="17일자"/>
      <sheetName val="18일자"/>
      <sheetName val="19일자"/>
      <sheetName val="20일자"/>
      <sheetName val="21일자"/>
      <sheetName val="22일자"/>
      <sheetName val="23일자"/>
      <sheetName val="24일자"/>
      <sheetName val="25일자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/>
      <sheetData sheetId="12" refreshError="1"/>
      <sheetData sheetId="13"/>
      <sheetData sheetId="14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인구및세대"/>
      <sheetName val="2.국적별외국인 "/>
      <sheetName val="3.각세(외제)"/>
      <sheetName val="4.5세(외제)"/>
      <sheetName val="5.5세외국인"/>
      <sheetName val="6.각세말소자"/>
      <sheetName val="1-1포천-동별-인구및세대 "/>
      <sheetName val="2-1포천(각세)(외제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tabSelected="1" view="pageBreakPreview" zoomScaleNormal="100" zoomScaleSheetLayoutView="100" workbookViewId="0">
      <selection activeCell="P19" sqref="P19"/>
    </sheetView>
  </sheetViews>
  <sheetFormatPr defaultRowHeight="13.5"/>
  <cols>
    <col min="1" max="1" width="6.625" style="32" customWidth="1"/>
    <col min="2" max="13" width="5.125" style="32" customWidth="1"/>
    <col min="14" max="14" width="6.625" style="41" customWidth="1"/>
    <col min="15" max="16384" width="9" style="32"/>
  </cols>
  <sheetData>
    <row r="1" spans="1:15" ht="24.95" customHeight="1">
      <c r="A1" s="376" t="s">
        <v>353</v>
      </c>
      <c r="B1" s="376"/>
    </row>
    <row r="2" spans="1:15" s="94" customFormat="1" ht="24.95" customHeight="1">
      <c r="A2" s="371" t="s">
        <v>0</v>
      </c>
      <c r="B2" s="371"/>
      <c r="C2" s="371"/>
      <c r="D2" s="371"/>
      <c r="E2" s="371"/>
      <c r="F2" s="371"/>
      <c r="G2" s="371"/>
      <c r="H2" s="371"/>
      <c r="I2" s="371"/>
      <c r="J2" s="371"/>
      <c r="K2" s="371"/>
      <c r="L2" s="371"/>
      <c r="M2" s="371"/>
      <c r="N2" s="371"/>
    </row>
    <row r="3" spans="1:15" s="94" customFormat="1" ht="24.95" customHeight="1">
      <c r="A3" s="372" t="s">
        <v>1</v>
      </c>
      <c r="B3" s="372"/>
      <c r="C3" s="372"/>
      <c r="D3" s="372"/>
      <c r="E3" s="372"/>
      <c r="F3" s="372"/>
      <c r="G3" s="372"/>
      <c r="H3" s="372"/>
      <c r="I3" s="372"/>
      <c r="J3" s="372"/>
      <c r="K3" s="372"/>
      <c r="L3" s="372"/>
      <c r="M3" s="372"/>
      <c r="N3" s="372"/>
    </row>
    <row r="4" spans="1:15" s="19" customFormat="1" ht="23.1" customHeight="1">
      <c r="N4" s="175"/>
    </row>
    <row r="5" spans="1:15" s="150" customFormat="1" ht="15" customHeight="1" thickBot="1">
      <c r="A5" s="150" t="s">
        <v>347</v>
      </c>
      <c r="N5" s="176" t="s">
        <v>348</v>
      </c>
    </row>
    <row r="6" spans="1:15" s="20" customFormat="1" ht="18" customHeight="1">
      <c r="A6" s="151" t="s">
        <v>349</v>
      </c>
      <c r="B6" s="373" t="s">
        <v>352</v>
      </c>
      <c r="C6" s="374"/>
      <c r="D6" s="374"/>
      <c r="E6" s="374"/>
      <c r="F6" s="374"/>
      <c r="G6" s="375"/>
      <c r="H6" s="373" t="s">
        <v>351</v>
      </c>
      <c r="I6" s="374"/>
      <c r="J6" s="374"/>
      <c r="K6" s="374"/>
      <c r="L6" s="374"/>
      <c r="M6" s="375"/>
      <c r="N6" s="152" t="s">
        <v>90</v>
      </c>
    </row>
    <row r="7" spans="1:15" s="20" customFormat="1" ht="18" customHeight="1">
      <c r="A7" s="115"/>
      <c r="B7" s="21" t="s">
        <v>196</v>
      </c>
      <c r="C7" s="21"/>
      <c r="D7" s="21"/>
      <c r="E7" s="21"/>
      <c r="F7" s="21"/>
      <c r="G7" s="22"/>
      <c r="H7" s="21" t="s">
        <v>91</v>
      </c>
      <c r="I7" s="21"/>
      <c r="J7" s="21"/>
      <c r="K7" s="21"/>
      <c r="L7" s="21"/>
      <c r="M7" s="21"/>
      <c r="N7" s="114" t="s">
        <v>350</v>
      </c>
    </row>
    <row r="8" spans="1:15" s="20" customFormat="1" ht="18" customHeight="1">
      <c r="A8" s="115"/>
      <c r="B8" s="116" t="s">
        <v>93</v>
      </c>
      <c r="C8" s="24" t="s">
        <v>94</v>
      </c>
      <c r="D8" s="24" t="s">
        <v>95</v>
      </c>
      <c r="E8" s="24" t="s">
        <v>96</v>
      </c>
      <c r="F8" s="24" t="s">
        <v>97</v>
      </c>
      <c r="G8" s="24" t="s">
        <v>98</v>
      </c>
      <c r="H8" s="116" t="s">
        <v>93</v>
      </c>
      <c r="I8" s="24" t="s">
        <v>94</v>
      </c>
      <c r="J8" s="24" t="s">
        <v>2</v>
      </c>
      <c r="K8" s="24" t="s">
        <v>3</v>
      </c>
      <c r="L8" s="24" t="s">
        <v>4</v>
      </c>
      <c r="M8" s="24" t="s">
        <v>5</v>
      </c>
      <c r="N8" s="153" t="s">
        <v>99</v>
      </c>
    </row>
    <row r="9" spans="1:15" s="20" customFormat="1" ht="18" customHeight="1">
      <c r="A9" s="117" t="s">
        <v>92</v>
      </c>
      <c r="B9" s="25" t="s">
        <v>100</v>
      </c>
      <c r="C9" s="26" t="s">
        <v>101</v>
      </c>
      <c r="D9" s="26" t="s">
        <v>6</v>
      </c>
      <c r="E9" s="26" t="s">
        <v>7</v>
      </c>
      <c r="F9" s="26" t="s">
        <v>8</v>
      </c>
      <c r="G9" s="26" t="s">
        <v>9</v>
      </c>
      <c r="H9" s="25" t="s">
        <v>100</v>
      </c>
      <c r="I9" s="26" t="s">
        <v>101</v>
      </c>
      <c r="J9" s="26" t="s">
        <v>6</v>
      </c>
      <c r="K9" s="26" t="s">
        <v>7</v>
      </c>
      <c r="L9" s="26" t="s">
        <v>8</v>
      </c>
      <c r="M9" s="26" t="s">
        <v>9</v>
      </c>
      <c r="N9" s="154" t="s">
        <v>102</v>
      </c>
    </row>
    <row r="10" spans="1:15" s="27" customFormat="1" ht="20.100000000000001" customHeight="1">
      <c r="A10" s="158">
        <v>2016</v>
      </c>
      <c r="B10" s="159">
        <v>216</v>
      </c>
      <c r="C10" s="160">
        <v>4</v>
      </c>
      <c r="D10" s="160">
        <v>7</v>
      </c>
      <c r="E10" s="161">
        <v>3</v>
      </c>
      <c r="F10" s="161">
        <v>86</v>
      </c>
      <c r="G10" s="161">
        <v>116</v>
      </c>
      <c r="H10" s="161">
        <v>194</v>
      </c>
      <c r="I10" s="160">
        <v>0</v>
      </c>
      <c r="J10" s="160">
        <v>3</v>
      </c>
      <c r="K10" s="160">
        <v>6</v>
      </c>
      <c r="L10" s="161">
        <v>7</v>
      </c>
      <c r="M10" s="161">
        <v>178</v>
      </c>
      <c r="N10" s="161">
        <v>112</v>
      </c>
      <c r="O10" s="30"/>
    </row>
    <row r="11" spans="1:15" s="27" customFormat="1" ht="20.100000000000001" customHeight="1">
      <c r="A11" s="158">
        <v>2017</v>
      </c>
      <c r="B11" s="159">
        <v>223</v>
      </c>
      <c r="C11" s="160">
        <v>5</v>
      </c>
      <c r="D11" s="160">
        <v>6</v>
      </c>
      <c r="E11" s="161">
        <v>4</v>
      </c>
      <c r="F11" s="161">
        <v>87</v>
      </c>
      <c r="G11" s="161">
        <v>121</v>
      </c>
      <c r="H11" s="161">
        <v>239</v>
      </c>
      <c r="I11" s="160">
        <v>0</v>
      </c>
      <c r="J11" s="160">
        <v>5</v>
      </c>
      <c r="K11" s="160">
        <v>5</v>
      </c>
      <c r="L11" s="161">
        <v>7</v>
      </c>
      <c r="M11" s="161">
        <v>222</v>
      </c>
      <c r="N11" s="161">
        <v>117</v>
      </c>
      <c r="O11" s="30"/>
    </row>
    <row r="12" spans="1:15" s="29" customFormat="1" ht="20.100000000000001" customHeight="1">
      <c r="A12" s="158">
        <v>2018</v>
      </c>
      <c r="B12" s="159">
        <v>225</v>
      </c>
      <c r="C12" s="161">
        <v>5</v>
      </c>
      <c r="D12" s="161">
        <v>6</v>
      </c>
      <c r="E12" s="161">
        <v>4</v>
      </c>
      <c r="F12" s="161">
        <v>87</v>
      </c>
      <c r="G12" s="161">
        <v>123</v>
      </c>
      <c r="H12" s="161">
        <v>233</v>
      </c>
      <c r="I12" s="161">
        <v>0</v>
      </c>
      <c r="J12" s="161">
        <v>5</v>
      </c>
      <c r="K12" s="161">
        <v>5</v>
      </c>
      <c r="L12" s="161">
        <v>7</v>
      </c>
      <c r="M12" s="161">
        <v>216</v>
      </c>
      <c r="N12" s="161">
        <v>117</v>
      </c>
      <c r="O12" s="28"/>
    </row>
    <row r="13" spans="1:15" s="29" customFormat="1" ht="20.100000000000001" customHeight="1">
      <c r="A13" s="158">
        <v>2019</v>
      </c>
      <c r="B13" s="159">
        <v>241</v>
      </c>
      <c r="C13" s="161">
        <v>4</v>
      </c>
      <c r="D13" s="161">
        <v>4</v>
      </c>
      <c r="E13" s="161">
        <v>3</v>
      </c>
      <c r="F13" s="161">
        <v>91</v>
      </c>
      <c r="G13" s="161">
        <v>139</v>
      </c>
      <c r="H13" s="161">
        <v>247</v>
      </c>
      <c r="I13" s="161">
        <v>0</v>
      </c>
      <c r="J13" s="161">
        <v>4</v>
      </c>
      <c r="K13" s="161">
        <v>6</v>
      </c>
      <c r="L13" s="161">
        <v>8</v>
      </c>
      <c r="M13" s="161">
        <v>229</v>
      </c>
      <c r="N13" s="161">
        <v>109</v>
      </c>
      <c r="O13" s="28"/>
    </row>
    <row r="14" spans="1:15" s="29" customFormat="1" ht="20.100000000000001" customHeight="1">
      <c r="A14" s="158">
        <v>2020</v>
      </c>
      <c r="B14" s="159">
        <v>231</v>
      </c>
      <c r="C14" s="161">
        <v>0</v>
      </c>
      <c r="D14" s="161">
        <v>0</v>
      </c>
      <c r="E14" s="161">
        <v>4</v>
      </c>
      <c r="F14" s="161">
        <v>91</v>
      </c>
      <c r="G14" s="161">
        <v>136</v>
      </c>
      <c r="H14" s="161">
        <v>243</v>
      </c>
      <c r="I14" s="161">
        <v>0</v>
      </c>
      <c r="J14" s="161">
        <v>0</v>
      </c>
      <c r="K14" s="161">
        <v>5</v>
      </c>
      <c r="L14" s="161">
        <v>8</v>
      </c>
      <c r="M14" s="161">
        <v>230</v>
      </c>
      <c r="N14" s="161">
        <v>117</v>
      </c>
      <c r="O14" s="28"/>
    </row>
    <row r="15" spans="1:15" s="29" customFormat="1" ht="30" customHeight="1">
      <c r="A15" s="172">
        <v>2021</v>
      </c>
      <c r="B15" s="173">
        <v>136</v>
      </c>
      <c r="C15" s="174">
        <v>0</v>
      </c>
      <c r="D15" s="174">
        <v>0</v>
      </c>
      <c r="E15" s="174">
        <f>SUM(E16:E35)</f>
        <v>6</v>
      </c>
      <c r="F15" s="174">
        <f t="shared" ref="F15:N15" si="0">SUM(F16:F35)</f>
        <v>51</v>
      </c>
      <c r="G15" s="174">
        <f t="shared" si="0"/>
        <v>79</v>
      </c>
      <c r="H15" s="174">
        <f t="shared" si="0"/>
        <v>242</v>
      </c>
      <c r="I15" s="174">
        <f t="shared" si="0"/>
        <v>0</v>
      </c>
      <c r="J15" s="174">
        <f t="shared" si="0"/>
        <v>0</v>
      </c>
      <c r="K15" s="174">
        <f t="shared" si="0"/>
        <v>4</v>
      </c>
      <c r="L15" s="174">
        <f t="shared" si="0"/>
        <v>6</v>
      </c>
      <c r="M15" s="174">
        <f t="shared" si="0"/>
        <v>232</v>
      </c>
      <c r="N15" s="174">
        <f t="shared" si="0"/>
        <v>59</v>
      </c>
      <c r="O15" s="28"/>
    </row>
    <row r="16" spans="1:15" s="27" customFormat="1" ht="20.100000000000001" customHeight="1">
      <c r="A16" s="115" t="s">
        <v>103</v>
      </c>
      <c r="B16" s="162">
        <f>SUM(C16:G16)</f>
        <v>33</v>
      </c>
      <c r="C16" s="163">
        <v>0</v>
      </c>
      <c r="D16" s="163">
        <v>0</v>
      </c>
      <c r="E16" s="164">
        <v>2</v>
      </c>
      <c r="F16" s="165">
        <v>16</v>
      </c>
      <c r="G16" s="165">
        <v>15</v>
      </c>
      <c r="H16" s="166">
        <f>SUM(I16:M16)</f>
        <v>24</v>
      </c>
      <c r="I16" s="163">
        <v>0</v>
      </c>
      <c r="J16" s="163">
        <v>0</v>
      </c>
      <c r="K16" s="163">
        <v>0</v>
      </c>
      <c r="L16" s="163">
        <v>0</v>
      </c>
      <c r="M16" s="165">
        <v>24</v>
      </c>
      <c r="N16" s="165">
        <v>26</v>
      </c>
      <c r="O16" s="30"/>
    </row>
    <row r="17" spans="1:15" s="27" customFormat="1" ht="20.100000000000001" customHeight="1">
      <c r="A17" s="115" t="s">
        <v>28</v>
      </c>
      <c r="B17" s="162">
        <f t="shared" ref="B17:B35" si="1">SUM(C17:G17)</f>
        <v>8</v>
      </c>
      <c r="C17" s="163">
        <v>0</v>
      </c>
      <c r="D17" s="163">
        <v>0</v>
      </c>
      <c r="E17" s="163">
        <v>0</v>
      </c>
      <c r="F17" s="165">
        <v>3</v>
      </c>
      <c r="G17" s="165">
        <v>5</v>
      </c>
      <c r="H17" s="166">
        <f t="shared" ref="H17:H35" si="2">SUM(I17:M17)</f>
        <v>6</v>
      </c>
      <c r="I17" s="163">
        <v>0</v>
      </c>
      <c r="J17" s="163">
        <v>0</v>
      </c>
      <c r="K17" s="163">
        <v>0</v>
      </c>
      <c r="L17" s="164">
        <v>1</v>
      </c>
      <c r="M17" s="165">
        <v>5</v>
      </c>
      <c r="N17" s="165">
        <v>0</v>
      </c>
      <c r="O17" s="30"/>
    </row>
    <row r="18" spans="1:15" s="27" customFormat="1" ht="20.100000000000001" customHeight="1">
      <c r="A18" s="115" t="s">
        <v>104</v>
      </c>
      <c r="B18" s="162">
        <f t="shared" si="1"/>
        <v>22</v>
      </c>
      <c r="C18" s="163">
        <v>0</v>
      </c>
      <c r="D18" s="163">
        <v>0</v>
      </c>
      <c r="E18" s="163">
        <v>0</v>
      </c>
      <c r="F18" s="165">
        <v>2</v>
      </c>
      <c r="G18" s="165">
        <v>20</v>
      </c>
      <c r="H18" s="166">
        <f t="shared" si="2"/>
        <v>21</v>
      </c>
      <c r="I18" s="163">
        <v>0</v>
      </c>
      <c r="J18" s="163"/>
      <c r="K18" s="163"/>
      <c r="L18" s="163">
        <v>0</v>
      </c>
      <c r="M18" s="165">
        <v>21</v>
      </c>
      <c r="N18" s="165">
        <v>1</v>
      </c>
      <c r="O18" s="30"/>
    </row>
    <row r="19" spans="1:15" s="27" customFormat="1" ht="20.100000000000001" customHeight="1">
      <c r="A19" s="115" t="s">
        <v>10</v>
      </c>
      <c r="B19" s="162">
        <f t="shared" si="1"/>
        <v>2</v>
      </c>
      <c r="C19" s="163">
        <v>0</v>
      </c>
      <c r="D19" s="163">
        <v>0</v>
      </c>
      <c r="E19" s="163">
        <v>0</v>
      </c>
      <c r="F19" s="165">
        <v>1</v>
      </c>
      <c r="G19" s="164">
        <v>1</v>
      </c>
      <c r="H19" s="166">
        <f t="shared" si="2"/>
        <v>3</v>
      </c>
      <c r="I19" s="163">
        <v>0</v>
      </c>
      <c r="J19" s="163">
        <v>0</v>
      </c>
      <c r="K19" s="163">
        <v>0</v>
      </c>
      <c r="L19" s="163">
        <v>0</v>
      </c>
      <c r="M19" s="165">
        <v>3</v>
      </c>
      <c r="N19" s="165">
        <v>2</v>
      </c>
      <c r="O19" s="30"/>
    </row>
    <row r="20" spans="1:15" s="27" customFormat="1" ht="20.100000000000001" customHeight="1">
      <c r="A20" s="115" t="s">
        <v>11</v>
      </c>
      <c r="B20" s="162">
        <f t="shared" si="1"/>
        <v>1</v>
      </c>
      <c r="C20" s="163">
        <v>0</v>
      </c>
      <c r="D20" s="163">
        <v>0</v>
      </c>
      <c r="E20" s="163">
        <v>0</v>
      </c>
      <c r="F20" s="165">
        <v>0</v>
      </c>
      <c r="G20" s="165">
        <v>1</v>
      </c>
      <c r="H20" s="166">
        <f t="shared" si="2"/>
        <v>2</v>
      </c>
      <c r="I20" s="163">
        <v>0</v>
      </c>
      <c r="J20" s="163">
        <v>0</v>
      </c>
      <c r="K20" s="163">
        <v>0</v>
      </c>
      <c r="L20" s="163">
        <v>0</v>
      </c>
      <c r="M20" s="165">
        <v>2</v>
      </c>
      <c r="N20" s="165">
        <v>0</v>
      </c>
      <c r="O20" s="30"/>
    </row>
    <row r="21" spans="1:15" s="27" customFormat="1" ht="20.100000000000001" customHeight="1">
      <c r="A21" s="115" t="s">
        <v>12</v>
      </c>
      <c r="B21" s="162">
        <f t="shared" si="1"/>
        <v>0</v>
      </c>
      <c r="C21" s="163">
        <v>0</v>
      </c>
      <c r="D21" s="163">
        <v>0</v>
      </c>
      <c r="E21" s="163">
        <v>0</v>
      </c>
      <c r="F21" s="164">
        <v>0</v>
      </c>
      <c r="G21" s="165">
        <v>0</v>
      </c>
      <c r="H21" s="166">
        <f t="shared" si="2"/>
        <v>3</v>
      </c>
      <c r="I21" s="163">
        <v>0</v>
      </c>
      <c r="J21" s="163">
        <v>0</v>
      </c>
      <c r="K21" s="163">
        <v>0</v>
      </c>
      <c r="L21" s="163">
        <v>0</v>
      </c>
      <c r="M21" s="165">
        <v>3</v>
      </c>
      <c r="N21" s="165">
        <v>1</v>
      </c>
      <c r="O21" s="30"/>
    </row>
    <row r="22" spans="1:15" s="27" customFormat="1" ht="20.100000000000001" customHeight="1">
      <c r="A22" s="115" t="s">
        <v>13</v>
      </c>
      <c r="B22" s="162">
        <f t="shared" si="1"/>
        <v>2</v>
      </c>
      <c r="C22" s="163">
        <v>0</v>
      </c>
      <c r="D22" s="163">
        <v>0</v>
      </c>
      <c r="E22" s="163">
        <v>0</v>
      </c>
      <c r="F22" s="165">
        <v>1</v>
      </c>
      <c r="G22" s="165">
        <v>1</v>
      </c>
      <c r="H22" s="166">
        <f t="shared" si="2"/>
        <v>12</v>
      </c>
      <c r="I22" s="163">
        <v>0</v>
      </c>
      <c r="J22" s="163">
        <v>0</v>
      </c>
      <c r="K22" s="163">
        <v>0</v>
      </c>
      <c r="L22" s="163">
        <v>0</v>
      </c>
      <c r="M22" s="165">
        <v>12</v>
      </c>
      <c r="N22" s="165">
        <v>2</v>
      </c>
      <c r="O22" s="30"/>
    </row>
    <row r="23" spans="1:15" s="27" customFormat="1" ht="20.100000000000001" customHeight="1">
      <c r="A23" s="115" t="s">
        <v>14</v>
      </c>
      <c r="B23" s="162">
        <f t="shared" si="1"/>
        <v>4</v>
      </c>
      <c r="C23" s="163">
        <v>0</v>
      </c>
      <c r="D23" s="163">
        <v>0</v>
      </c>
      <c r="E23" s="163">
        <v>1</v>
      </c>
      <c r="F23" s="165">
        <v>2</v>
      </c>
      <c r="G23" s="165">
        <v>1</v>
      </c>
      <c r="H23" s="166">
        <f t="shared" si="2"/>
        <v>12</v>
      </c>
      <c r="I23" s="163">
        <v>0</v>
      </c>
      <c r="J23" s="163">
        <v>0</v>
      </c>
      <c r="K23" s="163">
        <v>0</v>
      </c>
      <c r="L23" s="163">
        <v>0</v>
      </c>
      <c r="M23" s="165">
        <v>12</v>
      </c>
      <c r="N23" s="165">
        <v>1</v>
      </c>
      <c r="O23" s="30"/>
    </row>
    <row r="24" spans="1:15" s="27" customFormat="1" ht="20.100000000000001" customHeight="1">
      <c r="A24" s="115" t="s">
        <v>105</v>
      </c>
      <c r="B24" s="162">
        <f t="shared" si="1"/>
        <v>8</v>
      </c>
      <c r="C24" s="163">
        <v>0</v>
      </c>
      <c r="D24" s="163">
        <v>0</v>
      </c>
      <c r="E24" s="163">
        <v>0</v>
      </c>
      <c r="F24" s="165">
        <v>1</v>
      </c>
      <c r="G24" s="165">
        <v>7</v>
      </c>
      <c r="H24" s="166">
        <f t="shared" si="2"/>
        <v>19</v>
      </c>
      <c r="I24" s="163">
        <v>0</v>
      </c>
      <c r="J24" s="163">
        <v>0</v>
      </c>
      <c r="K24" s="163">
        <v>0</v>
      </c>
      <c r="L24" s="163">
        <v>0</v>
      </c>
      <c r="M24" s="165">
        <v>19</v>
      </c>
      <c r="N24" s="165">
        <v>7</v>
      </c>
      <c r="O24" s="30"/>
    </row>
    <row r="25" spans="1:15" s="27" customFormat="1" ht="20.100000000000001" customHeight="1">
      <c r="A25" s="115" t="s">
        <v>106</v>
      </c>
      <c r="B25" s="162">
        <f t="shared" si="1"/>
        <v>1</v>
      </c>
      <c r="C25" s="163">
        <v>0</v>
      </c>
      <c r="D25" s="163">
        <v>0</v>
      </c>
      <c r="E25" s="163">
        <v>0</v>
      </c>
      <c r="F25" s="165">
        <v>1</v>
      </c>
      <c r="G25" s="165">
        <v>0</v>
      </c>
      <c r="H25" s="166">
        <f t="shared" si="2"/>
        <v>17</v>
      </c>
      <c r="I25" s="163">
        <v>0</v>
      </c>
      <c r="J25" s="163">
        <v>0</v>
      </c>
      <c r="K25" s="163">
        <v>0</v>
      </c>
      <c r="L25" s="163">
        <v>0</v>
      </c>
      <c r="M25" s="165">
        <v>17</v>
      </c>
      <c r="N25" s="165">
        <v>4</v>
      </c>
      <c r="O25" s="30"/>
    </row>
    <row r="26" spans="1:15" s="27" customFormat="1" ht="20.100000000000001" customHeight="1">
      <c r="A26" s="115" t="s">
        <v>15</v>
      </c>
      <c r="B26" s="162">
        <f t="shared" si="1"/>
        <v>2</v>
      </c>
      <c r="C26" s="163">
        <v>0</v>
      </c>
      <c r="D26" s="163">
        <v>0</v>
      </c>
      <c r="E26" s="164">
        <v>1</v>
      </c>
      <c r="F26" s="165">
        <v>1</v>
      </c>
      <c r="G26" s="165">
        <v>0</v>
      </c>
      <c r="H26" s="166">
        <f t="shared" si="2"/>
        <v>9</v>
      </c>
      <c r="I26" s="163">
        <v>0</v>
      </c>
      <c r="J26" s="163">
        <v>0</v>
      </c>
      <c r="K26" s="163">
        <v>0</v>
      </c>
      <c r="L26" s="163">
        <v>0</v>
      </c>
      <c r="M26" s="165">
        <v>9</v>
      </c>
      <c r="N26" s="165">
        <v>2</v>
      </c>
      <c r="O26" s="30"/>
    </row>
    <row r="27" spans="1:15" s="27" customFormat="1" ht="20.100000000000001" customHeight="1">
      <c r="A27" s="115" t="s">
        <v>16</v>
      </c>
      <c r="B27" s="162">
        <f t="shared" si="1"/>
        <v>3</v>
      </c>
      <c r="C27" s="163">
        <v>0</v>
      </c>
      <c r="D27" s="163">
        <v>0</v>
      </c>
      <c r="E27" s="164">
        <v>2</v>
      </c>
      <c r="F27" s="165">
        <v>1</v>
      </c>
      <c r="G27" s="164">
        <v>0</v>
      </c>
      <c r="H27" s="166">
        <f t="shared" si="2"/>
        <v>7</v>
      </c>
      <c r="I27" s="163">
        <v>0</v>
      </c>
      <c r="J27" s="163">
        <v>0</v>
      </c>
      <c r="K27" s="163">
        <v>0</v>
      </c>
      <c r="L27" s="164">
        <v>1</v>
      </c>
      <c r="M27" s="165">
        <v>6</v>
      </c>
      <c r="N27" s="165">
        <v>2</v>
      </c>
      <c r="O27" s="30"/>
    </row>
    <row r="28" spans="1:15" s="27" customFormat="1" ht="20.100000000000001" customHeight="1">
      <c r="A28" s="115" t="s">
        <v>107</v>
      </c>
      <c r="B28" s="162">
        <f t="shared" si="1"/>
        <v>7</v>
      </c>
      <c r="C28" s="163">
        <v>0</v>
      </c>
      <c r="D28" s="163">
        <v>0</v>
      </c>
      <c r="E28" s="163">
        <v>0</v>
      </c>
      <c r="F28" s="165">
        <v>5</v>
      </c>
      <c r="G28" s="165">
        <v>2</v>
      </c>
      <c r="H28" s="166">
        <f t="shared" si="2"/>
        <v>14</v>
      </c>
      <c r="I28" s="163">
        <v>0</v>
      </c>
      <c r="J28" s="163">
        <v>0</v>
      </c>
      <c r="K28" s="163">
        <v>0</v>
      </c>
      <c r="L28" s="164">
        <v>0</v>
      </c>
      <c r="M28" s="165">
        <v>14</v>
      </c>
      <c r="N28" s="165">
        <v>6</v>
      </c>
      <c r="O28" s="30"/>
    </row>
    <row r="29" spans="1:15" s="27" customFormat="1" ht="20.100000000000001" customHeight="1">
      <c r="A29" s="115" t="s">
        <v>17</v>
      </c>
      <c r="B29" s="162">
        <f t="shared" si="1"/>
        <v>0</v>
      </c>
      <c r="C29" s="163">
        <v>0</v>
      </c>
      <c r="D29" s="163">
        <v>0</v>
      </c>
      <c r="E29" s="163">
        <v>0</v>
      </c>
      <c r="F29" s="164">
        <v>0</v>
      </c>
      <c r="G29" s="164">
        <v>0</v>
      </c>
      <c r="H29" s="166">
        <f t="shared" si="2"/>
        <v>8</v>
      </c>
      <c r="I29" s="163">
        <v>0</v>
      </c>
      <c r="J29" s="163">
        <v>0</v>
      </c>
      <c r="K29" s="163">
        <v>0</v>
      </c>
      <c r="L29" s="164">
        <v>0</v>
      </c>
      <c r="M29" s="165">
        <v>8</v>
      </c>
      <c r="N29" s="163">
        <v>0</v>
      </c>
      <c r="O29" s="30"/>
    </row>
    <row r="30" spans="1:15" s="27" customFormat="1" ht="20.100000000000001" customHeight="1">
      <c r="A30" s="115" t="s">
        <v>18</v>
      </c>
      <c r="B30" s="162">
        <f t="shared" si="1"/>
        <v>1</v>
      </c>
      <c r="C30" s="163">
        <v>0</v>
      </c>
      <c r="D30" s="163">
        <v>0</v>
      </c>
      <c r="E30" s="163">
        <v>0</v>
      </c>
      <c r="F30" s="164">
        <v>0</v>
      </c>
      <c r="G30" s="165">
        <v>1</v>
      </c>
      <c r="H30" s="166">
        <f t="shared" si="2"/>
        <v>2</v>
      </c>
      <c r="I30" s="163">
        <v>0</v>
      </c>
      <c r="J30" s="163">
        <v>0</v>
      </c>
      <c r="K30" s="163">
        <v>0</v>
      </c>
      <c r="L30" s="164">
        <v>0</v>
      </c>
      <c r="M30" s="165">
        <v>2</v>
      </c>
      <c r="N30" s="165">
        <v>0</v>
      </c>
      <c r="O30" s="30"/>
    </row>
    <row r="31" spans="1:15" s="27" customFormat="1" ht="20.100000000000001" customHeight="1">
      <c r="A31" s="115" t="s">
        <v>108</v>
      </c>
      <c r="B31" s="162">
        <f t="shared" si="1"/>
        <v>0</v>
      </c>
      <c r="C31" s="163">
        <v>0</v>
      </c>
      <c r="D31" s="163">
        <v>0</v>
      </c>
      <c r="E31" s="163">
        <v>0</v>
      </c>
      <c r="F31" s="164">
        <v>0</v>
      </c>
      <c r="G31" s="165">
        <v>0</v>
      </c>
      <c r="H31" s="166">
        <f t="shared" si="2"/>
        <v>8</v>
      </c>
      <c r="I31" s="163">
        <v>0</v>
      </c>
      <c r="J31" s="163">
        <v>0</v>
      </c>
      <c r="K31" s="163">
        <v>0</v>
      </c>
      <c r="L31" s="164">
        <v>0</v>
      </c>
      <c r="M31" s="165">
        <v>8</v>
      </c>
      <c r="N31" s="163">
        <v>0</v>
      </c>
      <c r="O31" s="30"/>
    </row>
    <row r="32" spans="1:15" s="27" customFormat="1" ht="20.100000000000001" customHeight="1">
      <c r="A32" s="115" t="s">
        <v>109</v>
      </c>
      <c r="B32" s="162">
        <f t="shared" si="1"/>
        <v>3</v>
      </c>
      <c r="C32" s="163">
        <v>0</v>
      </c>
      <c r="D32" s="163">
        <v>0</v>
      </c>
      <c r="E32" s="163">
        <v>0</v>
      </c>
      <c r="F32" s="165">
        <v>2</v>
      </c>
      <c r="G32" s="164">
        <v>1</v>
      </c>
      <c r="H32" s="166">
        <f t="shared" si="2"/>
        <v>16</v>
      </c>
      <c r="I32" s="163">
        <v>0</v>
      </c>
      <c r="J32" s="163">
        <v>0</v>
      </c>
      <c r="K32" s="163">
        <v>0</v>
      </c>
      <c r="L32" s="164">
        <v>0</v>
      </c>
      <c r="M32" s="165">
        <v>16</v>
      </c>
      <c r="N32" s="164">
        <v>2</v>
      </c>
      <c r="O32" s="30"/>
    </row>
    <row r="33" spans="1:15" s="27" customFormat="1" ht="20.100000000000001" customHeight="1">
      <c r="A33" s="115" t="s">
        <v>19</v>
      </c>
      <c r="B33" s="162">
        <f t="shared" si="1"/>
        <v>0</v>
      </c>
      <c r="C33" s="163">
        <v>0</v>
      </c>
      <c r="D33" s="163">
        <v>0</v>
      </c>
      <c r="E33" s="163">
        <v>0</v>
      </c>
      <c r="F33" s="164">
        <v>0</v>
      </c>
      <c r="G33" s="165">
        <v>0</v>
      </c>
      <c r="H33" s="166">
        <f t="shared" si="2"/>
        <v>1</v>
      </c>
      <c r="I33" s="163">
        <v>0</v>
      </c>
      <c r="J33" s="163">
        <v>0</v>
      </c>
      <c r="K33" s="163">
        <v>0</v>
      </c>
      <c r="L33" s="164">
        <v>0</v>
      </c>
      <c r="M33" s="165">
        <v>1</v>
      </c>
      <c r="N33" s="163">
        <v>0</v>
      </c>
      <c r="O33" s="30"/>
    </row>
    <row r="34" spans="1:15" s="27" customFormat="1" ht="20.100000000000001" customHeight="1">
      <c r="A34" s="115" t="s">
        <v>20</v>
      </c>
      <c r="B34" s="162">
        <f t="shared" si="1"/>
        <v>36</v>
      </c>
      <c r="C34" s="163">
        <v>0</v>
      </c>
      <c r="D34" s="163">
        <v>0</v>
      </c>
      <c r="E34" s="164">
        <v>0</v>
      </c>
      <c r="F34" s="165">
        <v>14</v>
      </c>
      <c r="G34" s="165">
        <v>22</v>
      </c>
      <c r="H34" s="166">
        <f t="shared" si="2"/>
        <v>53</v>
      </c>
      <c r="I34" s="163">
        <v>0</v>
      </c>
      <c r="J34" s="163">
        <v>0</v>
      </c>
      <c r="K34" s="164">
        <v>4</v>
      </c>
      <c r="L34" s="165">
        <v>4</v>
      </c>
      <c r="M34" s="165">
        <v>45</v>
      </c>
      <c r="N34" s="164">
        <v>2</v>
      </c>
      <c r="O34" s="30"/>
    </row>
    <row r="35" spans="1:15" s="29" customFormat="1" ht="20.100000000000001" customHeight="1">
      <c r="A35" s="117" t="s">
        <v>110</v>
      </c>
      <c r="B35" s="167">
        <f t="shared" si="1"/>
        <v>3</v>
      </c>
      <c r="C35" s="168">
        <v>0</v>
      </c>
      <c r="D35" s="168">
        <v>0</v>
      </c>
      <c r="E35" s="168">
        <v>0</v>
      </c>
      <c r="F35" s="169">
        <v>1</v>
      </c>
      <c r="G35" s="169">
        <v>2</v>
      </c>
      <c r="H35" s="170">
        <f t="shared" si="2"/>
        <v>5</v>
      </c>
      <c r="I35" s="168">
        <v>0</v>
      </c>
      <c r="J35" s="168">
        <v>0</v>
      </c>
      <c r="K35" s="168">
        <v>0</v>
      </c>
      <c r="L35" s="171">
        <v>0</v>
      </c>
      <c r="M35" s="169">
        <v>5</v>
      </c>
      <c r="N35" s="168">
        <v>1</v>
      </c>
      <c r="O35" s="30"/>
    </row>
    <row r="36" spans="1:15" s="150" customFormat="1" ht="13.5" customHeight="1">
      <c r="A36" s="150" t="s">
        <v>354</v>
      </c>
      <c r="N36" s="176" t="s">
        <v>355</v>
      </c>
    </row>
  </sheetData>
  <mergeCells count="5">
    <mergeCell ref="A2:N2"/>
    <mergeCell ref="A3:N3"/>
    <mergeCell ref="B6:G6"/>
    <mergeCell ref="H6:M6"/>
    <mergeCell ref="A1:B1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view="pageBreakPreview" zoomScaleNormal="100" zoomScaleSheetLayoutView="100" workbookViewId="0">
      <selection sqref="A1:B1"/>
    </sheetView>
  </sheetViews>
  <sheetFormatPr defaultRowHeight="13.5"/>
  <cols>
    <col min="1" max="3" width="12.125" style="32" customWidth="1"/>
    <col min="4" max="4" width="10.125" style="32" customWidth="1"/>
    <col min="5" max="7" width="10.5" style="32" customWidth="1"/>
    <col min="8" max="13" width="13.625" style="32" customWidth="1"/>
    <col min="14" max="16384" width="9" style="32"/>
  </cols>
  <sheetData>
    <row r="1" spans="1:13" ht="24.95" customHeight="1">
      <c r="A1" s="376" t="s">
        <v>353</v>
      </c>
      <c r="B1" s="376"/>
    </row>
    <row r="2" spans="1:13" s="94" customFormat="1" ht="24.95" customHeight="1">
      <c r="A2" s="371" t="s">
        <v>21</v>
      </c>
      <c r="B2" s="371"/>
      <c r="C2" s="371"/>
      <c r="D2" s="371"/>
      <c r="E2" s="371"/>
      <c r="F2" s="371"/>
      <c r="G2" s="371"/>
      <c r="H2" s="379" t="s">
        <v>357</v>
      </c>
      <c r="I2" s="379"/>
      <c r="J2" s="379"/>
      <c r="K2" s="379"/>
      <c r="L2" s="379"/>
      <c r="M2" s="379"/>
    </row>
    <row r="3" spans="1:13" s="18" customFormat="1" ht="23.1" customHeight="1">
      <c r="A3" s="33"/>
      <c r="B3" s="33"/>
      <c r="C3" s="33"/>
      <c r="D3" s="33"/>
      <c r="E3" s="34"/>
      <c r="F3" s="34"/>
      <c r="G3" s="34"/>
      <c r="H3" s="35"/>
      <c r="I3" s="35"/>
      <c r="J3" s="35"/>
      <c r="K3" s="35"/>
      <c r="L3" s="35"/>
      <c r="M3" s="35"/>
    </row>
    <row r="4" spans="1:13" s="179" customFormat="1" ht="15" customHeight="1" thickBot="1">
      <c r="A4" s="150" t="s">
        <v>358</v>
      </c>
      <c r="B4" s="150"/>
      <c r="C4" s="178"/>
      <c r="D4" s="178"/>
      <c r="E4" s="178"/>
      <c r="F4" s="178"/>
      <c r="G4" s="178"/>
      <c r="H4" s="150"/>
      <c r="I4" s="150"/>
      <c r="J4" s="150"/>
      <c r="M4" s="180" t="s">
        <v>359</v>
      </c>
    </row>
    <row r="5" spans="1:13" s="20" customFormat="1">
      <c r="A5" s="157" t="s">
        <v>349</v>
      </c>
      <c r="B5" s="156" t="s">
        <v>341</v>
      </c>
      <c r="C5" s="189" t="s">
        <v>342</v>
      </c>
      <c r="D5" s="189" t="s">
        <v>343</v>
      </c>
      <c r="E5" s="380" t="s">
        <v>344</v>
      </c>
      <c r="F5" s="381"/>
      <c r="G5" s="381"/>
      <c r="H5" s="382" t="s">
        <v>253</v>
      </c>
      <c r="I5" s="382"/>
      <c r="J5" s="382"/>
      <c r="K5" s="382"/>
      <c r="L5" s="383"/>
      <c r="M5" s="190" t="s">
        <v>360</v>
      </c>
    </row>
    <row r="6" spans="1:13" s="20" customFormat="1" ht="12">
      <c r="A6" s="84"/>
      <c r="B6" s="181" t="s">
        <v>111</v>
      </c>
      <c r="C6" s="182" t="s">
        <v>111</v>
      </c>
      <c r="D6" s="182" t="s">
        <v>111</v>
      </c>
      <c r="E6" s="36" t="s">
        <v>22</v>
      </c>
      <c r="F6" s="36" t="s">
        <v>112</v>
      </c>
      <c r="G6" s="86" t="s">
        <v>23</v>
      </c>
      <c r="H6" s="84" t="s">
        <v>113</v>
      </c>
      <c r="I6" s="23" t="s">
        <v>114</v>
      </c>
      <c r="J6" s="23" t="s">
        <v>115</v>
      </c>
      <c r="K6" s="37" t="s">
        <v>116</v>
      </c>
      <c r="L6" s="23" t="s">
        <v>117</v>
      </c>
      <c r="M6" s="181" t="s">
        <v>118</v>
      </c>
    </row>
    <row r="7" spans="1:13" s="20" customFormat="1" ht="12">
      <c r="A7" s="84"/>
      <c r="B7" s="85" t="s">
        <v>361</v>
      </c>
      <c r="C7" s="38" t="s">
        <v>124</v>
      </c>
      <c r="D7" s="38" t="s">
        <v>252</v>
      </c>
      <c r="E7" s="38"/>
      <c r="F7" s="185" t="s">
        <v>254</v>
      </c>
      <c r="G7" s="186" t="s">
        <v>120</v>
      </c>
      <c r="H7" s="187"/>
      <c r="I7" s="185" t="s">
        <v>257</v>
      </c>
      <c r="J7" s="185"/>
      <c r="K7" s="188"/>
      <c r="L7" s="185"/>
      <c r="M7" s="102" t="s">
        <v>25</v>
      </c>
    </row>
    <row r="8" spans="1:13" s="20" customFormat="1" ht="12">
      <c r="A8" s="130" t="s">
        <v>92</v>
      </c>
      <c r="B8" s="183" t="s">
        <v>123</v>
      </c>
      <c r="C8" s="184" t="s">
        <v>251</v>
      </c>
      <c r="D8" s="184" t="s">
        <v>251</v>
      </c>
      <c r="E8" s="39" t="s">
        <v>119</v>
      </c>
      <c r="F8" s="39" t="s">
        <v>255</v>
      </c>
      <c r="G8" s="131" t="s">
        <v>26</v>
      </c>
      <c r="H8" s="127" t="s">
        <v>256</v>
      </c>
      <c r="I8" s="39" t="s">
        <v>258</v>
      </c>
      <c r="J8" s="39" t="s">
        <v>121</v>
      </c>
      <c r="K8" s="131" t="s">
        <v>122</v>
      </c>
      <c r="L8" s="39" t="s">
        <v>24</v>
      </c>
      <c r="M8" s="183" t="s">
        <v>27</v>
      </c>
    </row>
    <row r="9" spans="1:13" s="27" customFormat="1" ht="20.100000000000001" customHeight="1">
      <c r="A9" s="191">
        <v>2015</v>
      </c>
      <c r="B9" s="193">
        <v>0</v>
      </c>
      <c r="C9" s="193">
        <v>0</v>
      </c>
      <c r="D9" s="193">
        <v>16</v>
      </c>
      <c r="E9" s="194">
        <v>5</v>
      </c>
      <c r="F9" s="193">
        <v>8</v>
      </c>
      <c r="G9" s="193">
        <v>2</v>
      </c>
      <c r="H9" s="195">
        <v>1</v>
      </c>
      <c r="I9" s="195">
        <v>0</v>
      </c>
      <c r="J9" s="193">
        <v>0</v>
      </c>
      <c r="K9" s="194">
        <v>0</v>
      </c>
      <c r="L9" s="193">
        <v>0</v>
      </c>
      <c r="M9" s="193">
        <v>3</v>
      </c>
    </row>
    <row r="10" spans="1:13" s="27" customFormat="1" ht="20.100000000000001" customHeight="1">
      <c r="A10" s="191">
        <v>2016</v>
      </c>
      <c r="B10" s="193">
        <v>522</v>
      </c>
      <c r="C10" s="193">
        <v>219</v>
      </c>
      <c r="D10" s="193">
        <v>22</v>
      </c>
      <c r="E10" s="193">
        <v>15</v>
      </c>
      <c r="F10" s="193">
        <v>2</v>
      </c>
      <c r="G10" s="193">
        <v>2</v>
      </c>
      <c r="H10" s="194">
        <v>2</v>
      </c>
      <c r="I10" s="194">
        <v>0</v>
      </c>
      <c r="J10" s="194">
        <v>0</v>
      </c>
      <c r="K10" s="194">
        <v>0</v>
      </c>
      <c r="L10" s="194">
        <v>1</v>
      </c>
      <c r="M10" s="194">
        <v>4</v>
      </c>
    </row>
    <row r="11" spans="1:13" s="27" customFormat="1" ht="20.100000000000001" customHeight="1">
      <c r="A11" s="191">
        <v>2017</v>
      </c>
      <c r="B11" s="193">
        <v>579</v>
      </c>
      <c r="C11" s="193">
        <v>175</v>
      </c>
      <c r="D11" s="193">
        <v>17</v>
      </c>
      <c r="E11" s="193">
        <v>7</v>
      </c>
      <c r="F11" s="193">
        <v>6</v>
      </c>
      <c r="G11" s="193">
        <v>0</v>
      </c>
      <c r="H11" s="194">
        <v>1</v>
      </c>
      <c r="I11" s="194">
        <v>0</v>
      </c>
      <c r="J11" s="194">
        <v>1</v>
      </c>
      <c r="K11" s="194">
        <v>0</v>
      </c>
      <c r="L11" s="194">
        <v>2</v>
      </c>
      <c r="M11" s="194">
        <v>4</v>
      </c>
    </row>
    <row r="12" spans="1:13" s="29" customFormat="1" ht="20.100000000000001" customHeight="1">
      <c r="A12" s="191">
        <v>2018</v>
      </c>
      <c r="B12" s="193">
        <v>575</v>
      </c>
      <c r="C12" s="193">
        <v>110</v>
      </c>
      <c r="D12" s="193">
        <v>24</v>
      </c>
      <c r="E12" s="193">
        <v>11</v>
      </c>
      <c r="F12" s="193">
        <v>3</v>
      </c>
      <c r="G12" s="193">
        <v>0</v>
      </c>
      <c r="H12" s="194">
        <v>1</v>
      </c>
      <c r="I12" s="194">
        <v>0</v>
      </c>
      <c r="J12" s="194">
        <v>0</v>
      </c>
      <c r="K12" s="194">
        <v>0</v>
      </c>
      <c r="L12" s="194">
        <v>9</v>
      </c>
      <c r="M12" s="194">
        <v>8</v>
      </c>
    </row>
    <row r="13" spans="1:13" s="27" customFormat="1" ht="20.100000000000001" customHeight="1">
      <c r="A13" s="191">
        <v>2019</v>
      </c>
      <c r="B13" s="193">
        <v>597</v>
      </c>
      <c r="C13" s="193">
        <v>212</v>
      </c>
      <c r="D13" s="193">
        <v>49</v>
      </c>
      <c r="E13" s="193">
        <v>9</v>
      </c>
      <c r="F13" s="193">
        <v>0</v>
      </c>
      <c r="G13" s="193">
        <v>2</v>
      </c>
      <c r="H13" s="193">
        <v>0</v>
      </c>
      <c r="I13" s="193">
        <v>0</v>
      </c>
      <c r="J13" s="193">
        <v>1</v>
      </c>
      <c r="K13" s="193">
        <v>0</v>
      </c>
      <c r="L13" s="193">
        <v>37</v>
      </c>
      <c r="M13" s="193">
        <v>3</v>
      </c>
    </row>
    <row r="14" spans="1:13" s="29" customFormat="1" ht="20.100000000000001" customHeight="1">
      <c r="A14" s="191">
        <v>2020</v>
      </c>
      <c r="B14" s="193">
        <v>591</v>
      </c>
      <c r="C14" s="193">
        <v>276</v>
      </c>
      <c r="D14" s="193">
        <v>43</v>
      </c>
      <c r="E14" s="193">
        <v>17</v>
      </c>
      <c r="F14" s="193">
        <v>13</v>
      </c>
      <c r="G14" s="193">
        <v>0</v>
      </c>
      <c r="H14" s="193">
        <v>2</v>
      </c>
      <c r="I14" s="193">
        <v>0</v>
      </c>
      <c r="J14" s="193">
        <v>1</v>
      </c>
      <c r="K14" s="193">
        <v>1</v>
      </c>
      <c r="L14" s="193">
        <v>7</v>
      </c>
      <c r="M14" s="193">
        <v>2</v>
      </c>
    </row>
    <row r="15" spans="1:13" s="29" customFormat="1" ht="30" customHeight="1">
      <c r="A15" s="202">
        <v>2021</v>
      </c>
      <c r="B15" s="203">
        <v>242</v>
      </c>
      <c r="C15" s="203">
        <v>242</v>
      </c>
      <c r="D15" s="203">
        <v>39</v>
      </c>
      <c r="E15" s="203">
        <v>26</v>
      </c>
      <c r="F15" s="203">
        <v>5</v>
      </c>
      <c r="G15" s="203">
        <v>1</v>
      </c>
      <c r="H15" s="203">
        <v>3</v>
      </c>
      <c r="I15" s="203">
        <v>0</v>
      </c>
      <c r="J15" s="203">
        <v>0</v>
      </c>
      <c r="K15" s="203">
        <v>0</v>
      </c>
      <c r="L15" s="203">
        <v>5</v>
      </c>
      <c r="M15" s="203">
        <v>3</v>
      </c>
    </row>
    <row r="16" spans="1:13" s="29" customFormat="1" ht="20.100000000000001" customHeight="1">
      <c r="A16" s="135" t="s">
        <v>103</v>
      </c>
      <c r="B16" s="196">
        <v>30</v>
      </c>
      <c r="C16" s="196">
        <v>30</v>
      </c>
      <c r="D16" s="197">
        <f>SUM(E16:L16)</f>
        <v>9</v>
      </c>
      <c r="E16" s="198">
        <v>4</v>
      </c>
      <c r="F16" s="196">
        <v>3</v>
      </c>
      <c r="G16" s="193">
        <v>0</v>
      </c>
      <c r="H16" s="196">
        <v>1</v>
      </c>
      <c r="I16" s="196">
        <v>0</v>
      </c>
      <c r="J16" s="198">
        <v>0</v>
      </c>
      <c r="K16" s="196">
        <v>0</v>
      </c>
      <c r="L16" s="198">
        <v>1</v>
      </c>
      <c r="M16" s="198">
        <v>1</v>
      </c>
    </row>
    <row r="17" spans="1:13" s="31" customFormat="1" ht="20.100000000000001" customHeight="1">
      <c r="A17" s="135" t="s">
        <v>28</v>
      </c>
      <c r="B17" s="196">
        <v>8</v>
      </c>
      <c r="C17" s="196">
        <v>8</v>
      </c>
      <c r="D17" s="197">
        <f t="shared" ref="D17:D35" si="0">SUM(E17:L17)</f>
        <v>2</v>
      </c>
      <c r="E17" s="198">
        <v>2</v>
      </c>
      <c r="F17" s="196">
        <v>0</v>
      </c>
      <c r="G17" s="193">
        <v>0</v>
      </c>
      <c r="H17" s="193">
        <v>0</v>
      </c>
      <c r="I17" s="193">
        <v>0</v>
      </c>
      <c r="J17" s="193">
        <v>0</v>
      </c>
      <c r="K17" s="193">
        <v>0</v>
      </c>
      <c r="L17" s="193">
        <v>0</v>
      </c>
      <c r="M17" s="193">
        <v>0</v>
      </c>
    </row>
    <row r="18" spans="1:13" s="31" customFormat="1" ht="20.100000000000001" customHeight="1">
      <c r="A18" s="135" t="s">
        <v>104</v>
      </c>
      <c r="B18" s="196">
        <v>32</v>
      </c>
      <c r="C18" s="196">
        <v>32</v>
      </c>
      <c r="D18" s="197">
        <f t="shared" si="0"/>
        <v>4</v>
      </c>
      <c r="E18" s="198">
        <v>4</v>
      </c>
      <c r="F18" s="196">
        <v>0</v>
      </c>
      <c r="G18" s="193">
        <v>0</v>
      </c>
      <c r="H18" s="193">
        <v>0</v>
      </c>
      <c r="I18" s="193">
        <v>0</v>
      </c>
      <c r="J18" s="193">
        <v>0</v>
      </c>
      <c r="K18" s="193">
        <v>0</v>
      </c>
      <c r="L18" s="193">
        <v>0</v>
      </c>
      <c r="M18" s="193">
        <v>0</v>
      </c>
    </row>
    <row r="19" spans="1:13" s="31" customFormat="1" ht="20.100000000000001" customHeight="1">
      <c r="A19" s="135" t="s">
        <v>10</v>
      </c>
      <c r="B19" s="196">
        <v>7</v>
      </c>
      <c r="C19" s="196">
        <v>7</v>
      </c>
      <c r="D19" s="197">
        <f t="shared" si="0"/>
        <v>0</v>
      </c>
      <c r="E19" s="198">
        <v>0</v>
      </c>
      <c r="F19" s="196">
        <v>0</v>
      </c>
      <c r="G19" s="193">
        <v>0</v>
      </c>
      <c r="H19" s="193">
        <v>0</v>
      </c>
      <c r="I19" s="193">
        <v>0</v>
      </c>
      <c r="J19" s="193">
        <v>0</v>
      </c>
      <c r="K19" s="193">
        <v>0</v>
      </c>
      <c r="L19" s="193">
        <v>0</v>
      </c>
      <c r="M19" s="193">
        <v>0</v>
      </c>
    </row>
    <row r="20" spans="1:13" s="31" customFormat="1" ht="20.100000000000001" customHeight="1">
      <c r="A20" s="135" t="s">
        <v>11</v>
      </c>
      <c r="B20" s="196">
        <v>5</v>
      </c>
      <c r="C20" s="196">
        <v>5</v>
      </c>
      <c r="D20" s="197">
        <f t="shared" si="0"/>
        <v>1</v>
      </c>
      <c r="E20" s="193">
        <v>1</v>
      </c>
      <c r="F20" s="196">
        <v>0</v>
      </c>
      <c r="G20" s="193">
        <v>0</v>
      </c>
      <c r="H20" s="193">
        <v>0</v>
      </c>
      <c r="I20" s="193">
        <v>0</v>
      </c>
      <c r="J20" s="193">
        <v>0</v>
      </c>
      <c r="K20" s="193">
        <v>0</v>
      </c>
      <c r="L20" s="193">
        <v>0</v>
      </c>
      <c r="M20" s="193">
        <v>0</v>
      </c>
    </row>
    <row r="21" spans="1:13" s="31" customFormat="1" ht="20.100000000000001" customHeight="1">
      <c r="A21" s="135" t="s">
        <v>12</v>
      </c>
      <c r="B21" s="196">
        <v>7</v>
      </c>
      <c r="C21" s="196">
        <v>7</v>
      </c>
      <c r="D21" s="197">
        <f t="shared" si="0"/>
        <v>0</v>
      </c>
      <c r="E21" s="198">
        <v>0</v>
      </c>
      <c r="F21" s="196">
        <v>0</v>
      </c>
      <c r="G21" s="193">
        <v>0</v>
      </c>
      <c r="H21" s="193">
        <v>0</v>
      </c>
      <c r="I21" s="193">
        <v>0</v>
      </c>
      <c r="J21" s="193">
        <v>0</v>
      </c>
      <c r="K21" s="193">
        <v>0</v>
      </c>
      <c r="L21" s="193">
        <v>0</v>
      </c>
      <c r="M21" s="193">
        <v>0</v>
      </c>
    </row>
    <row r="22" spans="1:13" s="31" customFormat="1" ht="20.100000000000001" customHeight="1">
      <c r="A22" s="135" t="s">
        <v>13</v>
      </c>
      <c r="B22" s="196">
        <v>10</v>
      </c>
      <c r="C22" s="196">
        <v>10</v>
      </c>
      <c r="D22" s="197">
        <f t="shared" si="0"/>
        <v>0</v>
      </c>
      <c r="E22" s="193">
        <v>0</v>
      </c>
      <c r="F22" s="196">
        <v>0</v>
      </c>
      <c r="G22" s="193">
        <v>0</v>
      </c>
      <c r="H22" s="193">
        <v>0</v>
      </c>
      <c r="I22" s="193">
        <v>0</v>
      </c>
      <c r="J22" s="193">
        <v>0</v>
      </c>
      <c r="K22" s="193">
        <v>0</v>
      </c>
      <c r="L22" s="193">
        <v>0</v>
      </c>
      <c r="M22" s="193">
        <v>0</v>
      </c>
    </row>
    <row r="23" spans="1:13" s="31" customFormat="1" ht="20.100000000000001" customHeight="1">
      <c r="A23" s="135" t="s">
        <v>14</v>
      </c>
      <c r="B23" s="196">
        <v>8</v>
      </c>
      <c r="C23" s="196">
        <v>8</v>
      </c>
      <c r="D23" s="197">
        <f t="shared" si="0"/>
        <v>2</v>
      </c>
      <c r="E23" s="198">
        <v>0</v>
      </c>
      <c r="F23" s="196">
        <v>1</v>
      </c>
      <c r="G23" s="193">
        <v>0</v>
      </c>
      <c r="H23" s="193">
        <v>1</v>
      </c>
      <c r="I23" s="193">
        <v>0</v>
      </c>
      <c r="J23" s="193">
        <v>0</v>
      </c>
      <c r="K23" s="193">
        <v>0</v>
      </c>
      <c r="L23" s="193">
        <v>0</v>
      </c>
      <c r="M23" s="193">
        <v>0</v>
      </c>
    </row>
    <row r="24" spans="1:13" s="31" customFormat="1" ht="20.100000000000001" customHeight="1">
      <c r="A24" s="135" t="s">
        <v>105</v>
      </c>
      <c r="B24" s="196">
        <v>28</v>
      </c>
      <c r="C24" s="196">
        <v>28</v>
      </c>
      <c r="D24" s="197">
        <f t="shared" si="0"/>
        <v>3</v>
      </c>
      <c r="E24" s="193">
        <v>2</v>
      </c>
      <c r="F24" s="196">
        <v>0</v>
      </c>
      <c r="G24" s="193">
        <v>0</v>
      </c>
      <c r="H24" s="193">
        <v>0</v>
      </c>
      <c r="I24" s="193">
        <v>0</v>
      </c>
      <c r="J24" s="193">
        <v>0</v>
      </c>
      <c r="K24" s="193">
        <v>0</v>
      </c>
      <c r="L24" s="193">
        <v>1</v>
      </c>
      <c r="M24" s="193">
        <v>0</v>
      </c>
    </row>
    <row r="25" spans="1:13" s="31" customFormat="1" ht="20.100000000000001" customHeight="1">
      <c r="A25" s="135" t="s">
        <v>106</v>
      </c>
      <c r="B25" s="196">
        <v>14</v>
      </c>
      <c r="C25" s="196">
        <v>14</v>
      </c>
      <c r="D25" s="197">
        <f t="shared" si="0"/>
        <v>2</v>
      </c>
      <c r="E25" s="198">
        <v>2</v>
      </c>
      <c r="F25" s="196">
        <v>0</v>
      </c>
      <c r="G25" s="193">
        <v>0</v>
      </c>
      <c r="H25" s="193">
        <v>0</v>
      </c>
      <c r="I25" s="193">
        <v>0</v>
      </c>
      <c r="J25" s="193">
        <v>0</v>
      </c>
      <c r="K25" s="193">
        <v>0</v>
      </c>
      <c r="L25" s="198">
        <v>0</v>
      </c>
      <c r="M25" s="193">
        <v>0</v>
      </c>
    </row>
    <row r="26" spans="1:13" s="31" customFormat="1" ht="20.100000000000001" customHeight="1">
      <c r="A26" s="135" t="s">
        <v>15</v>
      </c>
      <c r="B26" s="196">
        <v>9</v>
      </c>
      <c r="C26" s="196">
        <v>9</v>
      </c>
      <c r="D26" s="197">
        <f t="shared" si="0"/>
        <v>0</v>
      </c>
      <c r="E26" s="193">
        <v>0</v>
      </c>
      <c r="F26" s="196">
        <v>0</v>
      </c>
      <c r="G26" s="193">
        <v>0</v>
      </c>
      <c r="H26" s="193">
        <v>0</v>
      </c>
      <c r="I26" s="193">
        <v>0</v>
      </c>
      <c r="J26" s="193">
        <v>0</v>
      </c>
      <c r="K26" s="193">
        <v>0</v>
      </c>
      <c r="L26" s="198">
        <v>0</v>
      </c>
      <c r="M26" s="193">
        <v>0</v>
      </c>
    </row>
    <row r="27" spans="1:13" s="31" customFormat="1" ht="20.100000000000001" customHeight="1">
      <c r="A27" s="135" t="s">
        <v>16</v>
      </c>
      <c r="B27" s="196">
        <v>10</v>
      </c>
      <c r="C27" s="196">
        <v>10</v>
      </c>
      <c r="D27" s="197">
        <f t="shared" si="0"/>
        <v>2</v>
      </c>
      <c r="E27" s="198">
        <v>1</v>
      </c>
      <c r="F27" s="196">
        <v>0</v>
      </c>
      <c r="G27" s="193">
        <v>0</v>
      </c>
      <c r="H27" s="193">
        <v>1</v>
      </c>
      <c r="I27" s="193">
        <v>0</v>
      </c>
      <c r="J27" s="193">
        <v>0</v>
      </c>
      <c r="K27" s="193">
        <v>0</v>
      </c>
      <c r="L27" s="193">
        <v>0</v>
      </c>
      <c r="M27" s="193">
        <v>0</v>
      </c>
    </row>
    <row r="28" spans="1:13" s="31" customFormat="1" ht="20.100000000000001" customHeight="1">
      <c r="A28" s="135" t="s">
        <v>107</v>
      </c>
      <c r="B28" s="196">
        <v>17</v>
      </c>
      <c r="C28" s="196">
        <v>17</v>
      </c>
      <c r="D28" s="197">
        <f t="shared" si="0"/>
        <v>4</v>
      </c>
      <c r="E28" s="198">
        <v>2</v>
      </c>
      <c r="F28" s="196">
        <v>0</v>
      </c>
      <c r="G28" s="193">
        <v>1</v>
      </c>
      <c r="H28" s="193">
        <v>0</v>
      </c>
      <c r="I28" s="193">
        <v>0</v>
      </c>
      <c r="J28" s="193">
        <v>0</v>
      </c>
      <c r="K28" s="193">
        <v>0</v>
      </c>
      <c r="L28" s="193">
        <v>1</v>
      </c>
      <c r="M28" s="193">
        <v>0</v>
      </c>
    </row>
    <row r="29" spans="1:13" s="31" customFormat="1" ht="20.100000000000001" customHeight="1">
      <c r="A29" s="135" t="s">
        <v>17</v>
      </c>
      <c r="B29" s="196">
        <v>10</v>
      </c>
      <c r="C29" s="196">
        <v>10</v>
      </c>
      <c r="D29" s="197">
        <f t="shared" si="0"/>
        <v>0</v>
      </c>
      <c r="E29" s="193">
        <v>0</v>
      </c>
      <c r="F29" s="193">
        <v>0</v>
      </c>
      <c r="G29" s="193">
        <v>0</v>
      </c>
      <c r="H29" s="193">
        <v>0</v>
      </c>
      <c r="I29" s="193">
        <v>0</v>
      </c>
      <c r="J29" s="193">
        <v>0</v>
      </c>
      <c r="K29" s="193">
        <v>0</v>
      </c>
      <c r="L29" s="193">
        <v>0</v>
      </c>
      <c r="M29" s="193">
        <v>0</v>
      </c>
    </row>
    <row r="30" spans="1:13" s="31" customFormat="1" ht="20.100000000000001" customHeight="1">
      <c r="A30" s="135" t="s">
        <v>18</v>
      </c>
      <c r="B30" s="196">
        <v>2</v>
      </c>
      <c r="C30" s="196">
        <v>2</v>
      </c>
      <c r="D30" s="197">
        <f t="shared" si="0"/>
        <v>0</v>
      </c>
      <c r="E30" s="193">
        <v>0</v>
      </c>
      <c r="F30" s="193">
        <v>0</v>
      </c>
      <c r="G30" s="193">
        <v>0</v>
      </c>
      <c r="H30" s="193">
        <v>0</v>
      </c>
      <c r="I30" s="193">
        <v>0</v>
      </c>
      <c r="J30" s="193">
        <v>0</v>
      </c>
      <c r="K30" s="193">
        <v>0</v>
      </c>
      <c r="L30" s="193">
        <v>0</v>
      </c>
      <c r="M30" s="193">
        <v>0</v>
      </c>
    </row>
    <row r="31" spans="1:13" s="31" customFormat="1" ht="20.100000000000001" customHeight="1">
      <c r="A31" s="135" t="s">
        <v>108</v>
      </c>
      <c r="B31" s="196">
        <v>7</v>
      </c>
      <c r="C31" s="196">
        <v>7</v>
      </c>
      <c r="D31" s="197">
        <f t="shared" si="0"/>
        <v>0</v>
      </c>
      <c r="E31" s="198">
        <v>0</v>
      </c>
      <c r="F31" s="193">
        <v>0</v>
      </c>
      <c r="G31" s="193">
        <v>0</v>
      </c>
      <c r="H31" s="193">
        <v>0</v>
      </c>
      <c r="I31" s="193">
        <v>0</v>
      </c>
      <c r="J31" s="193">
        <v>0</v>
      </c>
      <c r="K31" s="193">
        <v>0</v>
      </c>
      <c r="L31" s="193">
        <v>0</v>
      </c>
      <c r="M31" s="193">
        <v>0</v>
      </c>
    </row>
    <row r="32" spans="1:13" s="31" customFormat="1" ht="20.100000000000001" customHeight="1">
      <c r="A32" s="135" t="s">
        <v>109</v>
      </c>
      <c r="B32" s="196">
        <v>14</v>
      </c>
      <c r="C32" s="196">
        <v>14</v>
      </c>
      <c r="D32" s="197">
        <f t="shared" si="0"/>
        <v>1</v>
      </c>
      <c r="E32" s="198">
        <v>1</v>
      </c>
      <c r="F32" s="193">
        <v>0</v>
      </c>
      <c r="G32" s="193">
        <v>0</v>
      </c>
      <c r="H32" s="193">
        <v>0</v>
      </c>
      <c r="I32" s="193">
        <v>0</v>
      </c>
      <c r="J32" s="193">
        <v>0</v>
      </c>
      <c r="K32" s="193">
        <v>0</v>
      </c>
      <c r="L32" s="193">
        <v>0</v>
      </c>
      <c r="M32" s="193">
        <v>0</v>
      </c>
    </row>
    <row r="33" spans="1:13" s="31" customFormat="1" ht="20.100000000000001" customHeight="1">
      <c r="A33" s="135" t="s">
        <v>19</v>
      </c>
      <c r="B33" s="196">
        <v>1</v>
      </c>
      <c r="C33" s="196">
        <v>1</v>
      </c>
      <c r="D33" s="197">
        <f t="shared" si="0"/>
        <v>0</v>
      </c>
      <c r="E33" s="193">
        <v>0</v>
      </c>
      <c r="F33" s="193">
        <v>0</v>
      </c>
      <c r="G33" s="193">
        <v>0</v>
      </c>
      <c r="H33" s="193">
        <v>0</v>
      </c>
      <c r="I33" s="193">
        <v>0</v>
      </c>
      <c r="J33" s="193">
        <v>0</v>
      </c>
      <c r="K33" s="193">
        <v>0</v>
      </c>
      <c r="L33" s="193">
        <v>0</v>
      </c>
      <c r="M33" s="193">
        <v>0</v>
      </c>
    </row>
    <row r="34" spans="1:13" s="31" customFormat="1" ht="20.100000000000001" customHeight="1">
      <c r="A34" s="135" t="s">
        <v>20</v>
      </c>
      <c r="B34" s="196">
        <v>18</v>
      </c>
      <c r="C34" s="196">
        <v>18</v>
      </c>
      <c r="D34" s="197">
        <f t="shared" si="0"/>
        <v>9</v>
      </c>
      <c r="E34" s="198">
        <v>7</v>
      </c>
      <c r="F34" s="196">
        <v>1</v>
      </c>
      <c r="G34" s="193">
        <v>0</v>
      </c>
      <c r="H34" s="196">
        <v>0</v>
      </c>
      <c r="I34" s="193">
        <v>0</v>
      </c>
      <c r="J34" s="193">
        <v>0</v>
      </c>
      <c r="K34" s="193">
        <v>0</v>
      </c>
      <c r="L34" s="198">
        <v>1</v>
      </c>
      <c r="M34" s="193">
        <v>0</v>
      </c>
    </row>
    <row r="35" spans="1:13" s="31" customFormat="1" ht="20.100000000000001" customHeight="1">
      <c r="A35" s="130" t="s">
        <v>110</v>
      </c>
      <c r="B35" s="199">
        <v>5</v>
      </c>
      <c r="C35" s="199">
        <v>5</v>
      </c>
      <c r="D35" s="200">
        <f t="shared" si="0"/>
        <v>0</v>
      </c>
      <c r="E35" s="201">
        <v>0</v>
      </c>
      <c r="F35" s="201">
        <v>0</v>
      </c>
      <c r="G35" s="201">
        <v>0</v>
      </c>
      <c r="H35" s="201">
        <v>0</v>
      </c>
      <c r="I35" s="201">
        <v>0</v>
      </c>
      <c r="J35" s="201">
        <v>0</v>
      </c>
      <c r="K35" s="201">
        <v>0</v>
      </c>
      <c r="L35" s="201">
        <v>0</v>
      </c>
      <c r="M35" s="201">
        <v>0</v>
      </c>
    </row>
    <row r="36" spans="1:13" s="150" customFormat="1" ht="13.5" customHeight="1">
      <c r="A36" s="192" t="s">
        <v>362</v>
      </c>
      <c r="B36" s="192"/>
      <c r="H36" s="150" t="s">
        <v>363</v>
      </c>
    </row>
    <row r="37" spans="1:13" s="150" customFormat="1" ht="13.5" customHeight="1">
      <c r="A37" s="377" t="s">
        <v>354</v>
      </c>
      <c r="B37" s="377"/>
      <c r="H37" s="378" t="s">
        <v>355</v>
      </c>
      <c r="I37" s="378"/>
      <c r="J37" s="378"/>
      <c r="K37" s="378"/>
      <c r="L37" s="378"/>
    </row>
    <row r="38" spans="1:13" s="40" customFormat="1" ht="11.25"/>
    <row r="39" spans="1:13" s="40" customFormat="1" ht="11.25"/>
    <row r="40" spans="1:13" s="40" customFormat="1" ht="11.25"/>
    <row r="41" spans="1:13" s="40" customFormat="1" ht="11.25"/>
    <row r="42" spans="1:13" s="40" customFormat="1" ht="11.25"/>
    <row r="43" spans="1:13" s="40" customFormat="1" ht="11.25"/>
    <row r="44" spans="1:13" s="40" customFormat="1" ht="11.25"/>
    <row r="45" spans="1:13" s="40" customFormat="1" ht="11.25"/>
    <row r="46" spans="1:13" s="40" customFormat="1" ht="11.25"/>
    <row r="47" spans="1:13" s="40" customFormat="1" ht="11.25"/>
  </sheetData>
  <mergeCells count="7">
    <mergeCell ref="A1:B1"/>
    <mergeCell ref="A37:B37"/>
    <mergeCell ref="H37:L37"/>
    <mergeCell ref="A2:G2"/>
    <mergeCell ref="H2:M2"/>
    <mergeCell ref="E5:G5"/>
    <mergeCell ref="H5:L5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3" fitToHeight="0" orientation="portrait" r:id="rId1"/>
  <headerFooter alignWithMargins="0"/>
  <colBreaks count="2" manualBreakCount="2">
    <brk id="7" max="36" man="1"/>
    <brk id="13" max="36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view="pageBreakPreview" zoomScaleNormal="96" zoomScaleSheetLayoutView="100" workbookViewId="0">
      <selection sqref="A1:B1"/>
    </sheetView>
  </sheetViews>
  <sheetFormatPr defaultRowHeight="12"/>
  <cols>
    <col min="1" max="1" width="9" style="10"/>
    <col min="2" max="2" width="12.375" style="10" customWidth="1"/>
    <col min="3" max="7" width="11.875" style="10" customWidth="1"/>
    <col min="8" max="16384" width="9" style="10"/>
  </cols>
  <sheetData>
    <row r="1" spans="1:10" ht="24.95" customHeight="1">
      <c r="A1" s="376" t="s">
        <v>353</v>
      </c>
      <c r="B1" s="376"/>
    </row>
    <row r="2" spans="1:10" s="63" customFormat="1" ht="24.95" customHeight="1">
      <c r="A2" s="387" t="s">
        <v>161</v>
      </c>
      <c r="B2" s="387"/>
      <c r="C2" s="387"/>
      <c r="D2" s="387"/>
      <c r="E2" s="387"/>
      <c r="F2" s="387"/>
      <c r="G2" s="387"/>
      <c r="I2" s="64"/>
      <c r="J2" s="64"/>
    </row>
    <row r="3" spans="1:10" s="63" customFormat="1" ht="24.95" customHeight="1">
      <c r="A3" s="388" t="s">
        <v>259</v>
      </c>
      <c r="B3" s="388"/>
      <c r="C3" s="388"/>
      <c r="D3" s="388"/>
      <c r="E3" s="388"/>
      <c r="F3" s="388"/>
      <c r="G3" s="388"/>
      <c r="I3" s="64"/>
      <c r="J3" s="64"/>
    </row>
    <row r="4" spans="1:10" s="63" customFormat="1" ht="23.1" customHeight="1">
      <c r="A4" s="119"/>
      <c r="B4" s="119"/>
      <c r="C4" s="119"/>
      <c r="D4" s="119"/>
      <c r="E4" s="119"/>
      <c r="F4" s="119"/>
      <c r="G4" s="119"/>
      <c r="I4" s="64"/>
      <c r="J4" s="64"/>
    </row>
    <row r="5" spans="1:10" ht="15" customHeight="1" thickBot="1">
      <c r="A5" s="4" t="s">
        <v>364</v>
      </c>
      <c r="B5" s="5"/>
      <c r="C5" s="5"/>
      <c r="D5" s="5"/>
      <c r="E5" s="5"/>
      <c r="F5" s="5"/>
      <c r="G5" s="205" t="s">
        <v>365</v>
      </c>
      <c r="H5" s="5"/>
      <c r="I5" s="7"/>
      <c r="J5" s="7"/>
    </row>
    <row r="6" spans="1:10" ht="18" customHeight="1">
      <c r="A6" s="384" t="s">
        <v>368</v>
      </c>
      <c r="B6" s="42" t="s">
        <v>125</v>
      </c>
      <c r="C6" s="83" t="s">
        <v>126</v>
      </c>
      <c r="D6" s="43" t="s">
        <v>127</v>
      </c>
      <c r="E6" s="44"/>
      <c r="F6" s="43" t="s">
        <v>128</v>
      </c>
      <c r="G6" s="45"/>
      <c r="H6" s="8"/>
      <c r="I6" s="3"/>
      <c r="J6" s="3"/>
    </row>
    <row r="7" spans="1:10" ht="18" customHeight="1">
      <c r="A7" s="385"/>
      <c r="B7" s="46"/>
      <c r="C7" s="47"/>
      <c r="D7" s="48" t="s">
        <v>29</v>
      </c>
      <c r="E7" s="48"/>
      <c r="F7" s="48" t="s">
        <v>30</v>
      </c>
      <c r="G7" s="49"/>
      <c r="H7" s="8"/>
      <c r="I7" s="3"/>
      <c r="J7" s="3"/>
    </row>
    <row r="8" spans="1:10" ht="18" customHeight="1">
      <c r="A8" s="385"/>
      <c r="B8" s="46"/>
      <c r="C8" s="47"/>
      <c r="D8" s="50" t="s">
        <v>129</v>
      </c>
      <c r="E8" s="51" t="s">
        <v>130</v>
      </c>
      <c r="F8" s="51" t="s">
        <v>129</v>
      </c>
      <c r="G8" s="52" t="s">
        <v>130</v>
      </c>
      <c r="H8" s="8"/>
      <c r="I8" s="3"/>
      <c r="J8" s="3"/>
    </row>
    <row r="9" spans="1:10" ht="18" customHeight="1">
      <c r="A9" s="386"/>
      <c r="B9" s="53" t="s">
        <v>131</v>
      </c>
      <c r="C9" s="54" t="s">
        <v>132</v>
      </c>
      <c r="D9" s="53" t="s">
        <v>197</v>
      </c>
      <c r="E9" s="54" t="s">
        <v>198</v>
      </c>
      <c r="F9" s="54" t="s">
        <v>31</v>
      </c>
      <c r="G9" s="55" t="s">
        <v>32</v>
      </c>
      <c r="H9" s="8"/>
      <c r="I9" s="3"/>
      <c r="J9" s="3"/>
    </row>
    <row r="10" spans="1:10" s="88" customFormat="1" ht="24.95" customHeight="1">
      <c r="A10" s="149">
        <v>2016</v>
      </c>
      <c r="B10" s="207">
        <f>D10+F10</f>
        <v>10</v>
      </c>
      <c r="C10" s="207">
        <f>E10+G10</f>
        <v>10</v>
      </c>
      <c r="D10" s="208">
        <v>0</v>
      </c>
      <c r="E10" s="208">
        <v>0</v>
      </c>
      <c r="F10" s="164">
        <v>10</v>
      </c>
      <c r="G10" s="164">
        <v>10</v>
      </c>
    </row>
    <row r="11" spans="1:10" s="88" customFormat="1" ht="24.95" customHeight="1">
      <c r="A11" s="149">
        <v>2017</v>
      </c>
      <c r="B11" s="207">
        <v>9.33</v>
      </c>
      <c r="C11" s="207">
        <v>9.33</v>
      </c>
      <c r="D11" s="208">
        <v>0</v>
      </c>
      <c r="E11" s="208">
        <v>0</v>
      </c>
      <c r="F11" s="164">
        <v>9.3000000000000007</v>
      </c>
      <c r="G11" s="164">
        <v>9.3000000000000007</v>
      </c>
    </row>
    <row r="12" spans="1:10" s="88" customFormat="1" ht="24.95" customHeight="1">
      <c r="A12" s="149">
        <v>2018</v>
      </c>
      <c r="B12" s="207">
        <v>89.7</v>
      </c>
      <c r="C12" s="207">
        <v>89.7</v>
      </c>
      <c r="D12" s="208">
        <v>77.5</v>
      </c>
      <c r="E12" s="208">
        <v>77.5</v>
      </c>
      <c r="F12" s="164">
        <v>12.2</v>
      </c>
      <c r="G12" s="164">
        <v>12.2</v>
      </c>
    </row>
    <row r="13" spans="1:10" s="110" customFormat="1" ht="24.95" customHeight="1">
      <c r="A13" s="149">
        <v>2019</v>
      </c>
      <c r="B13" s="209">
        <v>3.78</v>
      </c>
      <c r="C13" s="207">
        <v>3.78</v>
      </c>
      <c r="D13" s="208">
        <v>0</v>
      </c>
      <c r="E13" s="208">
        <v>0</v>
      </c>
      <c r="F13" s="164">
        <v>3.78</v>
      </c>
      <c r="G13" s="164">
        <v>3.78</v>
      </c>
      <c r="H13" s="109"/>
    </row>
    <row r="14" spans="1:10" ht="24.95" customHeight="1">
      <c r="A14" s="149">
        <v>2020</v>
      </c>
      <c r="B14" s="207">
        <v>6</v>
      </c>
      <c r="C14" s="207">
        <v>6</v>
      </c>
      <c r="D14" s="208">
        <v>0.3</v>
      </c>
      <c r="E14" s="208">
        <v>0.3</v>
      </c>
      <c r="F14" s="164">
        <v>1</v>
      </c>
      <c r="G14" s="164">
        <v>1</v>
      </c>
      <c r="H14" s="9"/>
    </row>
    <row r="15" spans="1:10" ht="35.1" customHeight="1">
      <c r="A15" s="210">
        <v>2021</v>
      </c>
      <c r="B15" s="211">
        <v>132</v>
      </c>
      <c r="C15" s="211">
        <v>132</v>
      </c>
      <c r="D15" s="212">
        <v>3</v>
      </c>
      <c r="E15" s="212">
        <v>3</v>
      </c>
      <c r="F15" s="213">
        <v>129</v>
      </c>
      <c r="G15" s="213">
        <v>129</v>
      </c>
      <c r="H15" s="9"/>
    </row>
    <row r="16" spans="1:10" s="110" customFormat="1">
      <c r="A16" s="4" t="s">
        <v>367</v>
      </c>
      <c r="B16" s="204"/>
      <c r="C16" s="204"/>
      <c r="D16" s="204"/>
      <c r="E16" s="204"/>
      <c r="F16" s="204"/>
      <c r="G16" s="205" t="s">
        <v>366</v>
      </c>
      <c r="H16" s="4"/>
      <c r="I16" s="206"/>
      <c r="J16" s="206"/>
    </row>
  </sheetData>
  <mergeCells count="4">
    <mergeCell ref="A6:A9"/>
    <mergeCell ref="A2:G2"/>
    <mergeCell ref="A3:G3"/>
    <mergeCell ref="A1:B1"/>
  </mergeCells>
  <phoneticPr fontId="2" type="noConversion"/>
  <printOptions horizontalCentered="1"/>
  <pageMargins left="0.39370078740157483" right="0.39370078740157483" top="0.55118110236220474" bottom="0.43307086614173229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16"/>
  <sheetViews>
    <sheetView view="pageBreakPreview" zoomScaleNormal="85" zoomScaleSheetLayoutView="100" workbookViewId="0">
      <selection activeCell="V16" sqref="V16"/>
    </sheetView>
  </sheetViews>
  <sheetFormatPr defaultRowHeight="13.5"/>
  <cols>
    <col min="1" max="1" width="7" style="32" customWidth="1"/>
    <col min="2" max="2" width="10.5" style="32" customWidth="1"/>
    <col min="3" max="7" width="8.75" style="32" customWidth="1"/>
    <col min="8" max="8" width="10.875" style="32" customWidth="1"/>
    <col min="9" max="10" width="8.75" style="32" customWidth="1"/>
    <col min="11" max="11" width="11.375" style="32" customWidth="1"/>
    <col min="12" max="12" width="8.5" style="32" bestFit="1" customWidth="1"/>
    <col min="13" max="13" width="7" style="32" customWidth="1"/>
    <col min="14" max="14" width="10" style="32" customWidth="1"/>
    <col min="15" max="15" width="6.5" style="32" customWidth="1"/>
    <col min="16" max="16" width="7.625" style="32" customWidth="1"/>
    <col min="17" max="17" width="8.125" style="32" customWidth="1"/>
    <col min="18" max="18" width="10.25" style="32" bestFit="1" customWidth="1"/>
    <col min="19" max="19" width="8.5" style="32" bestFit="1" customWidth="1"/>
    <col min="20" max="20" width="6.5" style="32" customWidth="1"/>
    <col min="21" max="21" width="7.25" style="32" customWidth="1"/>
    <col min="22" max="22" width="6.875" style="32" customWidth="1"/>
    <col min="23" max="25" width="10.625" style="32" customWidth="1"/>
    <col min="26" max="26" width="10.625" style="41" customWidth="1"/>
    <col min="27" max="31" width="10.625" style="32" customWidth="1"/>
    <col min="32" max="33" width="8.625" style="32" customWidth="1"/>
    <col min="34" max="34" width="12.625" style="32" customWidth="1"/>
    <col min="35" max="35" width="8.625" style="32" customWidth="1"/>
    <col min="36" max="37" width="8.25" style="32" bestFit="1" customWidth="1"/>
    <col min="38" max="38" width="7.75" style="32" customWidth="1"/>
    <col min="39" max="39" width="7.375" style="32" bestFit="1" customWidth="1"/>
    <col min="40" max="40" width="7.5" style="32" bestFit="1" customWidth="1"/>
    <col min="41" max="41" width="5.625" style="32" bestFit="1" customWidth="1"/>
    <col min="42" max="42" width="12.125" style="32" customWidth="1"/>
    <col min="43" max="43" width="13.625" style="32" customWidth="1"/>
    <col min="44" max="44" width="13.625" style="41" customWidth="1"/>
    <col min="45" max="55" width="13.625" style="32" customWidth="1"/>
    <col min="56" max="16384" width="9" style="32"/>
  </cols>
  <sheetData>
    <row r="1" spans="1:55" ht="24.95" customHeight="1">
      <c r="A1" s="376" t="s">
        <v>353</v>
      </c>
      <c r="B1" s="376"/>
      <c r="V1" s="376" t="s">
        <v>353</v>
      </c>
      <c r="W1" s="376"/>
      <c r="AP1" s="376" t="s">
        <v>353</v>
      </c>
      <c r="AQ1" s="376"/>
    </row>
    <row r="2" spans="1:55" s="94" customFormat="1" ht="24.95" customHeight="1">
      <c r="A2" s="371" t="s">
        <v>376</v>
      </c>
      <c r="B2" s="371"/>
      <c r="C2" s="371"/>
      <c r="D2" s="371"/>
      <c r="E2" s="371"/>
      <c r="F2" s="371"/>
      <c r="G2" s="371"/>
      <c r="H2" s="371"/>
      <c r="I2" s="371"/>
      <c r="J2" s="371"/>
      <c r="K2" s="372" t="s">
        <v>377</v>
      </c>
      <c r="L2" s="372"/>
      <c r="M2" s="372"/>
      <c r="N2" s="372"/>
      <c r="O2" s="372"/>
      <c r="P2" s="372"/>
      <c r="Q2" s="372"/>
      <c r="R2" s="372"/>
      <c r="S2" s="372"/>
      <c r="T2" s="372"/>
      <c r="U2" s="372"/>
      <c r="V2" s="371" t="s">
        <v>378</v>
      </c>
      <c r="W2" s="371"/>
      <c r="X2" s="371"/>
      <c r="Y2" s="371"/>
      <c r="Z2" s="371"/>
      <c r="AA2" s="371"/>
      <c r="AB2" s="371"/>
      <c r="AC2" s="371"/>
      <c r="AD2" s="371"/>
      <c r="AE2" s="372" t="s">
        <v>379</v>
      </c>
      <c r="AF2" s="372"/>
      <c r="AG2" s="372"/>
      <c r="AH2" s="372"/>
      <c r="AI2" s="372"/>
      <c r="AJ2" s="372"/>
      <c r="AK2" s="372"/>
      <c r="AL2" s="372"/>
      <c r="AM2" s="372"/>
      <c r="AN2" s="372"/>
      <c r="AO2" s="372"/>
      <c r="AP2" s="371" t="s">
        <v>380</v>
      </c>
      <c r="AQ2" s="371"/>
      <c r="AR2" s="371"/>
      <c r="AS2" s="371"/>
      <c r="AT2" s="371"/>
      <c r="AU2" s="371"/>
      <c r="AV2" s="371"/>
      <c r="AW2" s="372" t="s">
        <v>379</v>
      </c>
      <c r="AX2" s="372"/>
      <c r="AY2" s="372"/>
      <c r="AZ2" s="372"/>
      <c r="BA2" s="372"/>
      <c r="BB2" s="372"/>
      <c r="BC2" s="372"/>
    </row>
    <row r="3" spans="1:55" s="19" customFormat="1" ht="23.1" customHeight="1">
      <c r="A3" s="56"/>
      <c r="B3" s="56"/>
      <c r="C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</row>
    <row r="4" spans="1:55" s="150" customFormat="1" ht="15" customHeight="1" thickBot="1">
      <c r="A4" s="150" t="s">
        <v>372</v>
      </c>
      <c r="K4" s="180"/>
      <c r="R4" s="180"/>
      <c r="U4" s="180" t="s">
        <v>373</v>
      </c>
      <c r="V4" s="180"/>
    </row>
    <row r="5" spans="1:55" s="20" customFormat="1" ht="18" customHeight="1">
      <c r="A5" s="157" t="s">
        <v>349</v>
      </c>
      <c r="B5" s="373" t="s">
        <v>133</v>
      </c>
      <c r="C5" s="374"/>
      <c r="D5" s="375"/>
      <c r="E5" s="373" t="s">
        <v>134</v>
      </c>
      <c r="F5" s="374"/>
      <c r="G5" s="375"/>
      <c r="H5" s="189" t="s">
        <v>135</v>
      </c>
      <c r="I5" s="189" t="s">
        <v>33</v>
      </c>
      <c r="J5" s="155" t="s">
        <v>34</v>
      </c>
      <c r="K5" s="157" t="s">
        <v>35</v>
      </c>
      <c r="L5" s="380" t="s">
        <v>199</v>
      </c>
      <c r="M5" s="381"/>
      <c r="N5" s="381"/>
      <c r="O5" s="381"/>
      <c r="P5" s="381"/>
      <c r="Q5" s="381"/>
      <c r="R5" s="381"/>
      <c r="S5" s="381"/>
      <c r="T5" s="381"/>
      <c r="U5" s="381"/>
      <c r="V5" s="157" t="s">
        <v>349</v>
      </c>
      <c r="W5" s="380" t="s">
        <v>147</v>
      </c>
      <c r="X5" s="381"/>
      <c r="Y5" s="381"/>
      <c r="Z5" s="381"/>
      <c r="AA5" s="381"/>
      <c r="AB5" s="381"/>
      <c r="AC5" s="381"/>
      <c r="AD5" s="381"/>
      <c r="AE5" s="382" t="s">
        <v>148</v>
      </c>
      <c r="AF5" s="382"/>
      <c r="AG5" s="382"/>
      <c r="AH5" s="382"/>
      <c r="AI5" s="382"/>
      <c r="AJ5" s="382"/>
      <c r="AK5" s="382"/>
      <c r="AL5" s="382"/>
      <c r="AM5" s="382"/>
      <c r="AN5" s="382"/>
      <c r="AO5" s="382"/>
      <c r="AP5" s="157" t="s">
        <v>349</v>
      </c>
      <c r="AQ5" s="373" t="s">
        <v>265</v>
      </c>
      <c r="AR5" s="374"/>
      <c r="AS5" s="374"/>
      <c r="AT5" s="374"/>
      <c r="AU5" s="373" t="s">
        <v>346</v>
      </c>
      <c r="AV5" s="374"/>
      <c r="AW5" s="423" t="s">
        <v>266</v>
      </c>
      <c r="AX5" s="423"/>
      <c r="AY5" s="373" t="s">
        <v>345</v>
      </c>
      <c r="AZ5" s="374"/>
      <c r="BA5" s="374"/>
      <c r="BB5" s="374"/>
      <c r="BC5" s="374"/>
    </row>
    <row r="6" spans="1:55" s="20" customFormat="1" ht="18" customHeight="1">
      <c r="A6" s="129"/>
      <c r="B6" s="415" t="s">
        <v>136</v>
      </c>
      <c r="C6" s="416"/>
      <c r="D6" s="417"/>
      <c r="E6" s="415" t="s">
        <v>137</v>
      </c>
      <c r="F6" s="416"/>
      <c r="G6" s="417"/>
      <c r="H6" s="24" t="s">
        <v>138</v>
      </c>
      <c r="I6" s="24" t="s">
        <v>139</v>
      </c>
      <c r="J6" s="133" t="s">
        <v>140</v>
      </c>
      <c r="K6" s="134" t="s">
        <v>141</v>
      </c>
      <c r="L6" s="406" t="s">
        <v>36</v>
      </c>
      <c r="M6" s="407"/>
      <c r="N6" s="406" t="s">
        <v>37</v>
      </c>
      <c r="O6" s="407"/>
      <c r="P6" s="406" t="s">
        <v>38</v>
      </c>
      <c r="Q6" s="407"/>
      <c r="R6" s="406" t="s">
        <v>39</v>
      </c>
      <c r="S6" s="407"/>
      <c r="T6" s="406" t="s">
        <v>40</v>
      </c>
      <c r="U6" s="414"/>
      <c r="V6" s="129"/>
      <c r="W6" s="409" t="s">
        <v>149</v>
      </c>
      <c r="X6" s="412"/>
      <c r="Y6" s="412"/>
      <c r="Z6" s="412"/>
      <c r="AA6" s="412"/>
      <c r="AB6" s="412"/>
      <c r="AC6" s="412"/>
      <c r="AD6" s="412"/>
      <c r="AE6" s="408" t="s">
        <v>150</v>
      </c>
      <c r="AF6" s="408"/>
      <c r="AG6" s="408"/>
      <c r="AH6" s="408"/>
      <c r="AI6" s="408"/>
      <c r="AJ6" s="408"/>
      <c r="AK6" s="408"/>
      <c r="AL6" s="408"/>
      <c r="AM6" s="408"/>
      <c r="AN6" s="408"/>
      <c r="AO6" s="408"/>
      <c r="AP6" s="129"/>
      <c r="AQ6" s="424"/>
      <c r="AR6" s="425"/>
      <c r="AS6" s="425"/>
      <c r="AT6" s="425"/>
      <c r="AU6" s="424"/>
      <c r="AV6" s="425"/>
      <c r="AW6" s="392"/>
      <c r="AX6" s="392"/>
      <c r="AY6" s="424"/>
      <c r="AZ6" s="425"/>
      <c r="BA6" s="425"/>
      <c r="BB6" s="425"/>
      <c r="BC6" s="425"/>
    </row>
    <row r="7" spans="1:55" s="20" customFormat="1" ht="18" customHeight="1">
      <c r="A7" s="129"/>
      <c r="B7" s="390" t="s">
        <v>260</v>
      </c>
      <c r="C7" s="392"/>
      <c r="D7" s="391"/>
      <c r="E7" s="390" t="s">
        <v>261</v>
      </c>
      <c r="F7" s="392"/>
      <c r="G7" s="391"/>
      <c r="H7" s="185" t="s">
        <v>41</v>
      </c>
      <c r="I7" s="38" t="s">
        <v>142</v>
      </c>
      <c r="J7" s="102" t="s">
        <v>142</v>
      </c>
      <c r="K7" s="100" t="s">
        <v>143</v>
      </c>
      <c r="L7" s="399"/>
      <c r="M7" s="400"/>
      <c r="N7" s="399"/>
      <c r="O7" s="400"/>
      <c r="P7" s="399"/>
      <c r="Q7" s="400"/>
      <c r="R7" s="399"/>
      <c r="S7" s="400"/>
      <c r="T7" s="403"/>
      <c r="U7" s="404"/>
      <c r="V7" s="129"/>
      <c r="W7" s="409" t="s">
        <v>262</v>
      </c>
      <c r="X7" s="410"/>
      <c r="Y7" s="410"/>
      <c r="Z7" s="411"/>
      <c r="AA7" s="409" t="s">
        <v>263</v>
      </c>
      <c r="AB7" s="412"/>
      <c r="AC7" s="412"/>
      <c r="AD7" s="412"/>
      <c r="AE7" s="412" t="s">
        <v>57</v>
      </c>
      <c r="AF7" s="412"/>
      <c r="AG7" s="412"/>
      <c r="AH7" s="412"/>
      <c r="AI7" s="413"/>
      <c r="AJ7" s="409" t="s">
        <v>264</v>
      </c>
      <c r="AK7" s="412"/>
      <c r="AL7" s="412"/>
      <c r="AM7" s="412"/>
      <c r="AN7" s="412"/>
      <c r="AO7" s="412"/>
      <c r="AP7" s="129"/>
      <c r="AQ7" s="23" t="s">
        <v>60</v>
      </c>
      <c r="AR7" s="409" t="s">
        <v>61</v>
      </c>
      <c r="AS7" s="412"/>
      <c r="AT7" s="412"/>
      <c r="AU7" s="36" t="s">
        <v>60</v>
      </c>
      <c r="AV7" s="120" t="s">
        <v>156</v>
      </c>
      <c r="AW7" s="408" t="s">
        <v>62</v>
      </c>
      <c r="AX7" s="408"/>
      <c r="AY7" s="132" t="s">
        <v>60</v>
      </c>
      <c r="AZ7" s="409" t="s">
        <v>157</v>
      </c>
      <c r="BA7" s="412"/>
      <c r="BB7" s="412"/>
      <c r="BC7" s="412"/>
    </row>
    <row r="8" spans="1:55" s="57" customFormat="1" ht="18" customHeight="1">
      <c r="A8" s="129"/>
      <c r="B8" s="103" t="s">
        <v>42</v>
      </c>
      <c r="C8" s="406" t="s">
        <v>43</v>
      </c>
      <c r="D8" s="407"/>
      <c r="E8" s="36" t="s">
        <v>42</v>
      </c>
      <c r="F8" s="406" t="s">
        <v>43</v>
      </c>
      <c r="G8" s="407"/>
      <c r="H8" s="102" t="s">
        <v>44</v>
      </c>
      <c r="I8" s="185" t="s">
        <v>45</v>
      </c>
      <c r="J8" s="186" t="s">
        <v>46</v>
      </c>
      <c r="K8" s="214" t="s">
        <v>47</v>
      </c>
      <c r="L8" s="399"/>
      <c r="M8" s="400"/>
      <c r="N8" s="401"/>
      <c r="O8" s="402"/>
      <c r="P8" s="401"/>
      <c r="Q8" s="402"/>
      <c r="R8" s="399"/>
      <c r="S8" s="400"/>
      <c r="T8" s="399"/>
      <c r="U8" s="405"/>
      <c r="V8" s="129"/>
      <c r="W8" s="59" t="s">
        <v>58</v>
      </c>
      <c r="X8" s="132" t="s">
        <v>37</v>
      </c>
      <c r="Y8" s="132" t="s">
        <v>38</v>
      </c>
      <c r="Z8" s="132" t="s">
        <v>39</v>
      </c>
      <c r="AA8" s="132" t="s">
        <v>58</v>
      </c>
      <c r="AB8" s="132" t="s">
        <v>37</v>
      </c>
      <c r="AC8" s="132" t="s">
        <v>38</v>
      </c>
      <c r="AD8" s="132" t="s">
        <v>39</v>
      </c>
      <c r="AE8" s="59" t="s">
        <v>58</v>
      </c>
      <c r="AF8" s="132" t="s">
        <v>37</v>
      </c>
      <c r="AG8" s="132" t="s">
        <v>38</v>
      </c>
      <c r="AH8" s="132" t="s">
        <v>39</v>
      </c>
      <c r="AI8" s="124" t="s">
        <v>151</v>
      </c>
      <c r="AJ8" s="124" t="s">
        <v>250</v>
      </c>
      <c r="AK8" s="132" t="s">
        <v>37</v>
      </c>
      <c r="AL8" s="132" t="s">
        <v>38</v>
      </c>
      <c r="AM8" s="132" t="s">
        <v>39</v>
      </c>
      <c r="AN8" s="124" t="s">
        <v>151</v>
      </c>
      <c r="AO8" s="124" t="s">
        <v>200</v>
      </c>
      <c r="AP8" s="129"/>
      <c r="AQ8" s="38"/>
      <c r="AR8" s="124" t="s">
        <v>63</v>
      </c>
      <c r="AS8" s="124" t="s">
        <v>64</v>
      </c>
      <c r="AT8" s="124" t="s">
        <v>65</v>
      </c>
      <c r="AU8" s="38" t="s">
        <v>56</v>
      </c>
      <c r="AV8" s="124" t="s">
        <v>63</v>
      </c>
      <c r="AW8" s="125" t="s">
        <v>64</v>
      </c>
      <c r="AX8" s="125" t="s">
        <v>65</v>
      </c>
      <c r="AY8" s="128" t="s">
        <v>56</v>
      </c>
      <c r="AZ8" s="124" t="s">
        <v>63</v>
      </c>
      <c r="BA8" s="124" t="s">
        <v>64</v>
      </c>
      <c r="BB8" s="418" t="s">
        <v>65</v>
      </c>
      <c r="BC8" s="419"/>
    </row>
    <row r="9" spans="1:55" s="20" customFormat="1" ht="24" customHeight="1">
      <c r="A9" s="127"/>
      <c r="B9" s="101" t="s">
        <v>51</v>
      </c>
      <c r="C9" s="390" t="s">
        <v>52</v>
      </c>
      <c r="D9" s="391"/>
      <c r="E9" s="39" t="s">
        <v>51</v>
      </c>
      <c r="F9" s="390" t="s">
        <v>52</v>
      </c>
      <c r="G9" s="391"/>
      <c r="H9" s="184" t="s">
        <v>53</v>
      </c>
      <c r="I9" s="216" t="s">
        <v>146</v>
      </c>
      <c r="J9" s="217" t="s">
        <v>54</v>
      </c>
      <c r="K9" s="215" t="s">
        <v>55</v>
      </c>
      <c r="L9" s="390" t="s">
        <v>48</v>
      </c>
      <c r="M9" s="391"/>
      <c r="N9" s="397" t="s">
        <v>49</v>
      </c>
      <c r="O9" s="398"/>
      <c r="P9" s="397" t="s">
        <v>144</v>
      </c>
      <c r="Q9" s="398"/>
      <c r="R9" s="390" t="s">
        <v>50</v>
      </c>
      <c r="S9" s="391"/>
      <c r="T9" s="390" t="s">
        <v>145</v>
      </c>
      <c r="U9" s="392"/>
      <c r="V9" s="127"/>
      <c r="W9" s="131" t="s">
        <v>152</v>
      </c>
      <c r="X9" s="39" t="s">
        <v>153</v>
      </c>
      <c r="Y9" s="58" t="s">
        <v>154</v>
      </c>
      <c r="Z9" s="39" t="s">
        <v>50</v>
      </c>
      <c r="AA9" s="39" t="s">
        <v>59</v>
      </c>
      <c r="AB9" s="39" t="s">
        <v>49</v>
      </c>
      <c r="AC9" s="58" t="s">
        <v>154</v>
      </c>
      <c r="AD9" s="126" t="s">
        <v>50</v>
      </c>
      <c r="AE9" s="127" t="s">
        <v>59</v>
      </c>
      <c r="AF9" s="39" t="s">
        <v>49</v>
      </c>
      <c r="AG9" s="58" t="s">
        <v>154</v>
      </c>
      <c r="AH9" s="39" t="s">
        <v>50</v>
      </c>
      <c r="AI9" s="122" t="s">
        <v>155</v>
      </c>
      <c r="AJ9" s="39" t="s">
        <v>59</v>
      </c>
      <c r="AK9" s="39" t="s">
        <v>49</v>
      </c>
      <c r="AL9" s="58" t="s">
        <v>154</v>
      </c>
      <c r="AM9" s="39" t="s">
        <v>50</v>
      </c>
      <c r="AN9" s="122" t="s">
        <v>155</v>
      </c>
      <c r="AO9" s="126" t="s">
        <v>201</v>
      </c>
      <c r="AP9" s="127"/>
      <c r="AQ9" s="39" t="s">
        <v>66</v>
      </c>
      <c r="AR9" s="122" t="s">
        <v>158</v>
      </c>
      <c r="AS9" s="122" t="s">
        <v>67</v>
      </c>
      <c r="AT9" s="122" t="s">
        <v>68</v>
      </c>
      <c r="AU9" s="39" t="s">
        <v>66</v>
      </c>
      <c r="AV9" s="122" t="s">
        <v>158</v>
      </c>
      <c r="AW9" s="123" t="s">
        <v>67</v>
      </c>
      <c r="AX9" s="123" t="s">
        <v>68</v>
      </c>
      <c r="AY9" s="126" t="s">
        <v>66</v>
      </c>
      <c r="AZ9" s="122" t="s">
        <v>158</v>
      </c>
      <c r="BA9" s="122" t="s">
        <v>67</v>
      </c>
      <c r="BB9" s="397" t="s">
        <v>68</v>
      </c>
      <c r="BC9" s="422"/>
    </row>
    <row r="10" spans="1:55" s="89" customFormat="1" ht="24.95" customHeight="1">
      <c r="A10" s="191">
        <v>2016</v>
      </c>
      <c r="B10" s="221">
        <v>608.41999999999996</v>
      </c>
      <c r="C10" s="395">
        <v>106760</v>
      </c>
      <c r="D10" s="395"/>
      <c r="E10" s="221">
        <v>608.41999999999996</v>
      </c>
      <c r="F10" s="395">
        <v>106760</v>
      </c>
      <c r="G10" s="395"/>
      <c r="H10" s="222">
        <f>F10/C10</f>
        <v>1</v>
      </c>
      <c r="I10" s="223">
        <v>55.1</v>
      </c>
      <c r="J10" s="223">
        <v>55.1</v>
      </c>
      <c r="K10" s="222">
        <f>J10/I10</f>
        <v>1</v>
      </c>
      <c r="L10" s="396">
        <v>2554.4</v>
      </c>
      <c r="M10" s="396"/>
      <c r="N10" s="396">
        <v>39.6</v>
      </c>
      <c r="O10" s="396"/>
      <c r="P10" s="396">
        <v>7.6</v>
      </c>
      <c r="Q10" s="396"/>
      <c r="R10" s="396">
        <v>491.2</v>
      </c>
      <c r="S10" s="396"/>
      <c r="T10" s="389">
        <v>0.05</v>
      </c>
      <c r="U10" s="389"/>
      <c r="V10" s="191">
        <v>2016</v>
      </c>
      <c r="W10" s="228">
        <f>SUM(X10:Z10)</f>
        <v>55.1</v>
      </c>
      <c r="X10" s="229">
        <v>16.899999999999999</v>
      </c>
      <c r="Y10" s="230">
        <v>0</v>
      </c>
      <c r="Z10" s="229">
        <v>38.200000000000003</v>
      </c>
      <c r="AA10" s="228">
        <f>SUM(AB10:AD10)</f>
        <v>110.9</v>
      </c>
      <c r="AB10" s="229">
        <v>4.7</v>
      </c>
      <c r="AC10" s="229">
        <v>6.2</v>
      </c>
      <c r="AD10" s="229">
        <v>100</v>
      </c>
      <c r="AE10" s="228">
        <f>SUM(AF10:AI10)</f>
        <v>353.24</v>
      </c>
      <c r="AF10" s="230">
        <v>0.09</v>
      </c>
      <c r="AG10" s="230">
        <v>0.35</v>
      </c>
      <c r="AH10" s="231">
        <v>352.8</v>
      </c>
      <c r="AI10" s="230">
        <v>0</v>
      </c>
      <c r="AJ10" s="230">
        <f>SUM(AK10:AO10)</f>
        <v>2.2200000000000002</v>
      </c>
      <c r="AK10" s="230">
        <v>1.03</v>
      </c>
      <c r="AL10" s="230">
        <v>1.04</v>
      </c>
      <c r="AM10" s="230">
        <v>0.15</v>
      </c>
      <c r="AN10" s="230">
        <v>0</v>
      </c>
      <c r="AO10" s="230">
        <v>0</v>
      </c>
      <c r="AP10" s="191">
        <v>2016</v>
      </c>
      <c r="AQ10" s="121">
        <v>87</v>
      </c>
      <c r="AR10" s="236">
        <v>26</v>
      </c>
      <c r="AS10" s="236">
        <v>4</v>
      </c>
      <c r="AT10" s="121">
        <v>3</v>
      </c>
      <c r="AU10" s="121">
        <v>11</v>
      </c>
      <c r="AV10" s="121">
        <v>3</v>
      </c>
      <c r="AW10" s="121">
        <v>0</v>
      </c>
      <c r="AX10" s="121">
        <v>0</v>
      </c>
      <c r="AY10" s="121">
        <v>0</v>
      </c>
      <c r="AZ10" s="121">
        <v>0</v>
      </c>
      <c r="BA10" s="121">
        <v>0</v>
      </c>
      <c r="BB10" s="421">
        <v>0</v>
      </c>
      <c r="BC10" s="421"/>
    </row>
    <row r="11" spans="1:55" s="89" customFormat="1" ht="24.95" customHeight="1">
      <c r="A11" s="191">
        <v>2017</v>
      </c>
      <c r="B11" s="221">
        <v>608.4</v>
      </c>
      <c r="C11" s="395">
        <v>112674</v>
      </c>
      <c r="D11" s="395"/>
      <c r="E11" s="221">
        <v>608.4</v>
      </c>
      <c r="F11" s="395">
        <v>112674</v>
      </c>
      <c r="G11" s="395"/>
      <c r="H11" s="222">
        <v>1</v>
      </c>
      <c r="I11" s="223">
        <v>70.599999999999994</v>
      </c>
      <c r="J11" s="223">
        <v>70.599999999999994</v>
      </c>
      <c r="K11" s="222">
        <v>1</v>
      </c>
      <c r="L11" s="396">
        <v>2766.7</v>
      </c>
      <c r="M11" s="396"/>
      <c r="N11" s="396">
        <v>42.3</v>
      </c>
      <c r="O11" s="396"/>
      <c r="P11" s="396">
        <v>12.7</v>
      </c>
      <c r="Q11" s="396"/>
      <c r="R11" s="396">
        <v>694.7</v>
      </c>
      <c r="S11" s="396"/>
      <c r="T11" s="389">
        <v>0</v>
      </c>
      <c r="U11" s="389"/>
      <c r="V11" s="191">
        <v>2017</v>
      </c>
      <c r="W11" s="228">
        <v>70.599999999999994</v>
      </c>
      <c r="X11" s="229">
        <v>25.7</v>
      </c>
      <c r="Y11" s="230">
        <v>0</v>
      </c>
      <c r="Z11" s="229">
        <v>44.9</v>
      </c>
      <c r="AA11" s="228">
        <v>224.7</v>
      </c>
      <c r="AB11" s="229">
        <v>16.600000000000001</v>
      </c>
      <c r="AC11" s="229">
        <v>12.3</v>
      </c>
      <c r="AD11" s="229">
        <v>195.8</v>
      </c>
      <c r="AE11" s="228">
        <v>454.4</v>
      </c>
      <c r="AF11" s="230">
        <v>0</v>
      </c>
      <c r="AG11" s="230">
        <v>0.4</v>
      </c>
      <c r="AH11" s="231">
        <v>454</v>
      </c>
      <c r="AI11" s="230">
        <v>0</v>
      </c>
      <c r="AJ11" s="230">
        <f>SUM(AK11:AO11)</f>
        <v>5.72</v>
      </c>
      <c r="AK11" s="230">
        <v>5.03</v>
      </c>
      <c r="AL11" s="230">
        <v>0.09</v>
      </c>
      <c r="AM11" s="230">
        <v>0.6</v>
      </c>
      <c r="AN11" s="230">
        <v>0</v>
      </c>
      <c r="AO11" s="230">
        <v>0</v>
      </c>
      <c r="AP11" s="191">
        <v>2017</v>
      </c>
      <c r="AQ11" s="121">
        <v>107</v>
      </c>
      <c r="AR11" s="121">
        <v>28</v>
      </c>
      <c r="AS11" s="121">
        <v>0</v>
      </c>
      <c r="AT11" s="121">
        <v>3</v>
      </c>
      <c r="AU11" s="121">
        <v>11</v>
      </c>
      <c r="AV11" s="121">
        <v>4</v>
      </c>
      <c r="AW11" s="121">
        <v>0</v>
      </c>
      <c r="AX11" s="121">
        <v>0</v>
      </c>
      <c r="AY11" s="121">
        <v>0</v>
      </c>
      <c r="AZ11" s="121">
        <v>0</v>
      </c>
      <c r="BA11" s="121">
        <v>0</v>
      </c>
      <c r="BB11" s="421">
        <v>0</v>
      </c>
      <c r="BC11" s="421"/>
    </row>
    <row r="12" spans="1:55" s="89" customFormat="1" ht="24.95" customHeight="1">
      <c r="A12" s="191">
        <v>2018</v>
      </c>
      <c r="B12" s="221">
        <v>608.4</v>
      </c>
      <c r="C12" s="395">
        <v>116640</v>
      </c>
      <c r="D12" s="395"/>
      <c r="E12" s="221">
        <v>608.4</v>
      </c>
      <c r="F12" s="395">
        <v>116640</v>
      </c>
      <c r="G12" s="395"/>
      <c r="H12" s="222">
        <v>1</v>
      </c>
      <c r="I12" s="223">
        <v>70.3</v>
      </c>
      <c r="J12" s="223">
        <v>70.3</v>
      </c>
      <c r="K12" s="222">
        <v>1</v>
      </c>
      <c r="L12" s="396">
        <v>2768.4</v>
      </c>
      <c r="M12" s="396"/>
      <c r="N12" s="396">
        <v>42.4</v>
      </c>
      <c r="O12" s="396"/>
      <c r="P12" s="396">
        <v>13.3</v>
      </c>
      <c r="Q12" s="396"/>
      <c r="R12" s="396">
        <v>694.7</v>
      </c>
      <c r="S12" s="396"/>
      <c r="T12" s="389">
        <v>0</v>
      </c>
      <c r="U12" s="389"/>
      <c r="V12" s="191">
        <v>2018</v>
      </c>
      <c r="W12" s="228">
        <v>70.3</v>
      </c>
      <c r="X12" s="229">
        <v>32</v>
      </c>
      <c r="Y12" s="230">
        <v>2.7</v>
      </c>
      <c r="Z12" s="229">
        <v>35.6</v>
      </c>
      <c r="AA12" s="228">
        <f>SUM(AB12:AD12)</f>
        <v>253.4</v>
      </c>
      <c r="AB12" s="229">
        <v>16.600000000000001</v>
      </c>
      <c r="AC12" s="229">
        <v>14</v>
      </c>
      <c r="AD12" s="229">
        <v>222.8</v>
      </c>
      <c r="AE12" s="228">
        <f>SUM(AF12:AI12)</f>
        <v>128635</v>
      </c>
      <c r="AF12" s="230">
        <v>161</v>
      </c>
      <c r="AG12" s="230">
        <v>0</v>
      </c>
      <c r="AH12" s="231">
        <v>128474</v>
      </c>
      <c r="AI12" s="230">
        <v>0</v>
      </c>
      <c r="AJ12" s="230">
        <f>SUM(AK12:AO12)</f>
        <v>2410</v>
      </c>
      <c r="AK12" s="230">
        <v>1753</v>
      </c>
      <c r="AL12" s="230">
        <v>657</v>
      </c>
      <c r="AM12" s="230">
        <v>0</v>
      </c>
      <c r="AN12" s="230">
        <v>0</v>
      </c>
      <c r="AO12" s="230">
        <v>0</v>
      </c>
      <c r="AP12" s="191">
        <v>2018</v>
      </c>
      <c r="AQ12" s="121">
        <v>109</v>
      </c>
      <c r="AR12" s="121">
        <v>35</v>
      </c>
      <c r="AS12" s="121">
        <v>0</v>
      </c>
      <c r="AT12" s="121">
        <v>3</v>
      </c>
      <c r="AU12" s="121">
        <v>11</v>
      </c>
      <c r="AV12" s="121">
        <v>4</v>
      </c>
      <c r="AW12" s="121">
        <v>0</v>
      </c>
      <c r="AX12" s="121">
        <v>0</v>
      </c>
      <c r="AY12" s="121">
        <v>0</v>
      </c>
      <c r="AZ12" s="121">
        <v>0</v>
      </c>
      <c r="BA12" s="121">
        <v>0</v>
      </c>
      <c r="BB12" s="421">
        <v>0</v>
      </c>
      <c r="BC12" s="421"/>
    </row>
    <row r="13" spans="1:55" s="27" customFormat="1" ht="24.95" customHeight="1">
      <c r="A13" s="191">
        <v>2019</v>
      </c>
      <c r="B13" s="221">
        <v>608.4</v>
      </c>
      <c r="C13" s="395">
        <v>117445</v>
      </c>
      <c r="D13" s="395"/>
      <c r="E13" s="221">
        <v>608.4</v>
      </c>
      <c r="F13" s="395">
        <v>117445</v>
      </c>
      <c r="G13" s="395"/>
      <c r="H13" s="222">
        <v>1</v>
      </c>
      <c r="I13" s="223">
        <v>74.2</v>
      </c>
      <c r="J13" s="223">
        <v>74.2</v>
      </c>
      <c r="K13" s="222">
        <v>1</v>
      </c>
      <c r="L13" s="396">
        <v>2896.6</v>
      </c>
      <c r="M13" s="396"/>
      <c r="N13" s="396">
        <v>38.4</v>
      </c>
      <c r="O13" s="396"/>
      <c r="P13" s="396">
        <v>10.7</v>
      </c>
      <c r="Q13" s="396"/>
      <c r="R13" s="396">
        <v>828.5</v>
      </c>
      <c r="S13" s="396"/>
      <c r="T13" s="389">
        <v>0</v>
      </c>
      <c r="U13" s="389"/>
      <c r="V13" s="191">
        <v>2019</v>
      </c>
      <c r="W13" s="228">
        <v>74.2</v>
      </c>
      <c r="X13" s="229">
        <v>36.700000000000003</v>
      </c>
      <c r="Y13" s="230">
        <v>3.1</v>
      </c>
      <c r="Z13" s="229">
        <v>34.4</v>
      </c>
      <c r="AA13" s="228">
        <f>SUM(AB13:AD13)</f>
        <v>358.89000000000004</v>
      </c>
      <c r="AB13" s="229">
        <v>1.4</v>
      </c>
      <c r="AC13" s="229">
        <v>6.83</v>
      </c>
      <c r="AD13" s="229">
        <v>350.66</v>
      </c>
      <c r="AE13" s="228">
        <f>SUM(AF13:AI13)</f>
        <v>444.154</v>
      </c>
      <c r="AF13" s="230">
        <v>0</v>
      </c>
      <c r="AG13" s="230">
        <v>0.72399999999999998</v>
      </c>
      <c r="AH13" s="231">
        <v>443.43</v>
      </c>
      <c r="AI13" s="230">
        <v>0</v>
      </c>
      <c r="AJ13" s="230">
        <f>SUM(AK13:AN13)</f>
        <v>3.8149999999999999</v>
      </c>
      <c r="AK13" s="230">
        <v>3.5</v>
      </c>
      <c r="AL13" s="230">
        <v>0.315</v>
      </c>
      <c r="AM13" s="230">
        <v>0</v>
      </c>
      <c r="AN13" s="230">
        <v>0</v>
      </c>
      <c r="AO13" s="230">
        <v>0</v>
      </c>
      <c r="AP13" s="191">
        <v>2019</v>
      </c>
      <c r="AQ13" s="121">
        <v>108</v>
      </c>
      <c r="AR13" s="121">
        <v>35</v>
      </c>
      <c r="AS13" s="121">
        <v>0</v>
      </c>
      <c r="AT13" s="121">
        <v>3</v>
      </c>
      <c r="AU13" s="121">
        <v>12</v>
      </c>
      <c r="AV13" s="121">
        <v>4</v>
      </c>
      <c r="AW13" s="121">
        <v>0</v>
      </c>
      <c r="AX13" s="121">
        <v>0</v>
      </c>
      <c r="AY13" s="121">
        <v>0</v>
      </c>
      <c r="AZ13" s="121">
        <v>0</v>
      </c>
      <c r="BA13" s="121">
        <v>0</v>
      </c>
      <c r="BB13" s="421">
        <v>0</v>
      </c>
      <c r="BC13" s="421"/>
    </row>
    <row r="14" spans="1:55" ht="24.95" customHeight="1">
      <c r="A14" s="191">
        <v>2020</v>
      </c>
      <c r="B14" s="221">
        <v>608.4</v>
      </c>
      <c r="C14" s="395">
        <v>115613</v>
      </c>
      <c r="D14" s="395"/>
      <c r="E14" s="221">
        <v>608.4</v>
      </c>
      <c r="F14" s="395">
        <v>115613</v>
      </c>
      <c r="G14" s="395"/>
      <c r="H14" s="222">
        <v>1</v>
      </c>
      <c r="I14" s="223">
        <v>78.87</v>
      </c>
      <c r="J14" s="223">
        <v>78.87</v>
      </c>
      <c r="K14" s="222">
        <v>1</v>
      </c>
      <c r="L14" s="396">
        <v>2949</v>
      </c>
      <c r="M14" s="396"/>
      <c r="N14" s="396">
        <v>40.799999999999997</v>
      </c>
      <c r="O14" s="396"/>
      <c r="P14" s="396">
        <v>14.6</v>
      </c>
      <c r="Q14" s="396"/>
      <c r="R14" s="396">
        <v>873.6</v>
      </c>
      <c r="S14" s="396"/>
      <c r="T14" s="389">
        <v>0</v>
      </c>
      <c r="U14" s="389"/>
      <c r="V14" s="191">
        <v>2020</v>
      </c>
      <c r="W14" s="228">
        <v>78.87</v>
      </c>
      <c r="X14" s="229">
        <v>38.99</v>
      </c>
      <c r="Y14" s="230">
        <v>3.8</v>
      </c>
      <c r="Z14" s="229">
        <v>36.08</v>
      </c>
      <c r="AA14" s="228">
        <v>407.22</v>
      </c>
      <c r="AB14" s="229">
        <v>0.82</v>
      </c>
      <c r="AC14" s="229">
        <v>10.4</v>
      </c>
      <c r="AD14" s="229">
        <v>396</v>
      </c>
      <c r="AE14" s="228">
        <v>441.9</v>
      </c>
      <c r="AF14" s="230">
        <v>0</v>
      </c>
      <c r="AG14" s="230">
        <v>0.4</v>
      </c>
      <c r="AH14" s="231">
        <v>441.5</v>
      </c>
      <c r="AI14" s="230">
        <v>0</v>
      </c>
      <c r="AJ14" s="230">
        <v>5</v>
      </c>
      <c r="AK14" s="230">
        <v>4</v>
      </c>
      <c r="AL14" s="230">
        <v>1</v>
      </c>
      <c r="AM14" s="230"/>
      <c r="AN14" s="230"/>
      <c r="AO14" s="230"/>
      <c r="AP14" s="191">
        <v>2020</v>
      </c>
      <c r="AQ14" s="121">
        <v>114</v>
      </c>
      <c r="AR14" s="121">
        <v>39</v>
      </c>
      <c r="AS14" s="121">
        <v>0</v>
      </c>
      <c r="AT14" s="121">
        <v>4</v>
      </c>
      <c r="AU14" s="121">
        <v>12</v>
      </c>
      <c r="AV14" s="121">
        <v>4</v>
      </c>
      <c r="AW14" s="121">
        <v>0</v>
      </c>
      <c r="AX14" s="121">
        <v>0</v>
      </c>
      <c r="AY14" s="121">
        <v>0</v>
      </c>
      <c r="AZ14" s="121">
        <v>0</v>
      </c>
      <c r="BA14" s="121">
        <v>0</v>
      </c>
      <c r="BB14" s="421">
        <v>0</v>
      </c>
      <c r="BC14" s="421"/>
    </row>
    <row r="15" spans="1:55" ht="35.1" customHeight="1">
      <c r="A15" s="224">
        <v>2021</v>
      </c>
      <c r="B15" s="225">
        <v>608</v>
      </c>
      <c r="C15" s="393">
        <v>116726</v>
      </c>
      <c r="D15" s="393"/>
      <c r="E15" s="225">
        <v>608</v>
      </c>
      <c r="F15" s="393">
        <v>116726</v>
      </c>
      <c r="G15" s="393"/>
      <c r="H15" s="226">
        <v>1</v>
      </c>
      <c r="I15" s="227">
        <v>84</v>
      </c>
      <c r="J15" s="227">
        <v>84</v>
      </c>
      <c r="K15" s="226">
        <v>1</v>
      </c>
      <c r="L15" s="394">
        <v>3925.8</v>
      </c>
      <c r="M15" s="394"/>
      <c r="N15" s="394">
        <v>61.7</v>
      </c>
      <c r="O15" s="394"/>
      <c r="P15" s="394">
        <v>20.3</v>
      </c>
      <c r="Q15" s="394"/>
      <c r="R15" s="394">
        <v>3843.8</v>
      </c>
      <c r="S15" s="394"/>
      <c r="T15" s="394">
        <v>0</v>
      </c>
      <c r="U15" s="394"/>
      <c r="V15" s="224">
        <v>2021</v>
      </c>
      <c r="W15" s="232">
        <f>SUM(X15:Z15)</f>
        <v>84</v>
      </c>
      <c r="X15" s="233">
        <v>43.6</v>
      </c>
      <c r="Y15" s="234">
        <v>4.5999999999999996</v>
      </c>
      <c r="Z15" s="233">
        <v>35.799999999999997</v>
      </c>
      <c r="AA15" s="232">
        <v>308.89999999999998</v>
      </c>
      <c r="AB15" s="233">
        <v>14.6</v>
      </c>
      <c r="AC15" s="233">
        <v>5.2</v>
      </c>
      <c r="AD15" s="233">
        <v>289.10000000000002</v>
      </c>
      <c r="AE15" s="232">
        <v>3485.9</v>
      </c>
      <c r="AF15" s="234">
        <v>0</v>
      </c>
      <c r="AG15" s="234">
        <v>3.8</v>
      </c>
      <c r="AH15" s="235">
        <v>3482.1</v>
      </c>
      <c r="AI15" s="234">
        <v>0</v>
      </c>
      <c r="AJ15" s="234">
        <v>47</v>
      </c>
      <c r="AK15" s="234">
        <v>3.5</v>
      </c>
      <c r="AL15" s="234">
        <v>6.7</v>
      </c>
      <c r="AM15" s="234">
        <v>36.799999999999997</v>
      </c>
      <c r="AN15" s="234">
        <v>0</v>
      </c>
      <c r="AO15" s="234">
        <v>0</v>
      </c>
      <c r="AP15" s="220">
        <v>2021</v>
      </c>
      <c r="AQ15" s="136">
        <v>116</v>
      </c>
      <c r="AR15" s="136">
        <v>45</v>
      </c>
      <c r="AS15" s="177" t="s">
        <v>356</v>
      </c>
      <c r="AT15" s="136">
        <v>4</v>
      </c>
      <c r="AU15" s="136">
        <v>12</v>
      </c>
      <c r="AV15" s="136">
        <v>4</v>
      </c>
      <c r="AW15" s="177" t="s">
        <v>356</v>
      </c>
      <c r="AX15" s="177" t="s">
        <v>356</v>
      </c>
      <c r="AY15" s="177" t="s">
        <v>356</v>
      </c>
      <c r="AZ15" s="177" t="s">
        <v>356</v>
      </c>
      <c r="BA15" s="177" t="s">
        <v>356</v>
      </c>
      <c r="BB15" s="420" t="s">
        <v>356</v>
      </c>
      <c r="BC15" s="420"/>
    </row>
    <row r="16" spans="1:55" s="150" customFormat="1" ht="13.5" customHeight="1">
      <c r="A16" s="150" t="s">
        <v>374</v>
      </c>
      <c r="H16" s="178"/>
      <c r="K16" s="150" t="s">
        <v>375</v>
      </c>
      <c r="U16" s="205"/>
      <c r="V16" s="150" t="s">
        <v>374</v>
      </c>
      <c r="Z16" s="178"/>
      <c r="AE16" s="150" t="s">
        <v>375</v>
      </c>
      <c r="AP16" s="150" t="s">
        <v>374</v>
      </c>
      <c r="AR16" s="178"/>
      <c r="AW16" s="150" t="s">
        <v>375</v>
      </c>
    </row>
  </sheetData>
  <mergeCells count="105">
    <mergeCell ref="BB15:BC15"/>
    <mergeCell ref="BB14:BC14"/>
    <mergeCell ref="BB13:BC13"/>
    <mergeCell ref="BB12:BC12"/>
    <mergeCell ref="BB11:BC11"/>
    <mergeCell ref="BB10:BC10"/>
    <mergeCell ref="BB9:BC9"/>
    <mergeCell ref="AW5:AX6"/>
    <mergeCell ref="AY5:BC6"/>
    <mergeCell ref="AP1:AQ1"/>
    <mergeCell ref="AP2:AV2"/>
    <mergeCell ref="R10:S10"/>
    <mergeCell ref="T10:U10"/>
    <mergeCell ref="AR7:AT7"/>
    <mergeCell ref="AW7:AX7"/>
    <mergeCell ref="AZ7:BC7"/>
    <mergeCell ref="BB8:BC8"/>
    <mergeCell ref="AW2:BC2"/>
    <mergeCell ref="AQ5:AT6"/>
    <mergeCell ref="AU5:AV6"/>
    <mergeCell ref="A1:B1"/>
    <mergeCell ref="K2:U2"/>
    <mergeCell ref="AE6:AO6"/>
    <mergeCell ref="W7:Z7"/>
    <mergeCell ref="AA7:AD7"/>
    <mergeCell ref="AE7:AI7"/>
    <mergeCell ref="AJ7:AO7"/>
    <mergeCell ref="P6:Q6"/>
    <mergeCell ref="R6:S6"/>
    <mergeCell ref="T6:U6"/>
    <mergeCell ref="A2:J2"/>
    <mergeCell ref="B5:D5"/>
    <mergeCell ref="E5:G5"/>
    <mergeCell ref="B6:D6"/>
    <mergeCell ref="E6:G6"/>
    <mergeCell ref="L6:M6"/>
    <mergeCell ref="N6:O6"/>
    <mergeCell ref="V1:W1"/>
    <mergeCell ref="V2:AD2"/>
    <mergeCell ref="W5:AD5"/>
    <mergeCell ref="AE5:AO5"/>
    <mergeCell ref="W6:AD6"/>
    <mergeCell ref="AE2:AO2"/>
    <mergeCell ref="L8:M8"/>
    <mergeCell ref="N8:O8"/>
    <mergeCell ref="R12:S12"/>
    <mergeCell ref="P8:Q8"/>
    <mergeCell ref="R8:S8"/>
    <mergeCell ref="L5:U5"/>
    <mergeCell ref="B7:D7"/>
    <mergeCell ref="E7:G7"/>
    <mergeCell ref="L7:M7"/>
    <mergeCell ref="N7:O7"/>
    <mergeCell ref="P7:Q7"/>
    <mergeCell ref="R7:S7"/>
    <mergeCell ref="T7:U7"/>
    <mergeCell ref="T8:U8"/>
    <mergeCell ref="C8:D8"/>
    <mergeCell ref="F8:G8"/>
    <mergeCell ref="C11:D11"/>
    <mergeCell ref="F11:G11"/>
    <mergeCell ref="L11:M11"/>
    <mergeCell ref="N11:O11"/>
    <mergeCell ref="P11:Q11"/>
    <mergeCell ref="R11:S11"/>
    <mergeCell ref="T11:U11"/>
    <mergeCell ref="C10:D10"/>
    <mergeCell ref="F10:G10"/>
    <mergeCell ref="L10:M10"/>
    <mergeCell ref="C9:D9"/>
    <mergeCell ref="F9:G9"/>
    <mergeCell ref="C12:D12"/>
    <mergeCell ref="L9:M9"/>
    <mergeCell ref="N9:O9"/>
    <mergeCell ref="P9:Q9"/>
    <mergeCell ref="F12:G12"/>
    <mergeCell ref="L12:M12"/>
    <mergeCell ref="N12:O12"/>
    <mergeCell ref="P12:Q12"/>
    <mergeCell ref="N10:O10"/>
    <mergeCell ref="P10:Q10"/>
    <mergeCell ref="T12:U12"/>
    <mergeCell ref="T13:U13"/>
    <mergeCell ref="R9:S9"/>
    <mergeCell ref="T9:U9"/>
    <mergeCell ref="T14:U14"/>
    <mergeCell ref="C15:D15"/>
    <mergeCell ref="F15:G15"/>
    <mergeCell ref="L15:M15"/>
    <mergeCell ref="N15:O15"/>
    <mergeCell ref="P15:Q15"/>
    <mergeCell ref="R15:S15"/>
    <mergeCell ref="T15:U15"/>
    <mergeCell ref="C14:D14"/>
    <mergeCell ref="F14:G14"/>
    <mergeCell ref="L14:M14"/>
    <mergeCell ref="N14:O14"/>
    <mergeCell ref="P14:Q14"/>
    <mergeCell ref="R14:S14"/>
    <mergeCell ref="C13:D13"/>
    <mergeCell ref="F13:G13"/>
    <mergeCell ref="L13:M13"/>
    <mergeCell ref="N13:O13"/>
    <mergeCell ref="P13:Q13"/>
    <mergeCell ref="R13:S13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5" fitToHeight="0" orientation="portrait" r:id="rId1"/>
  <headerFooter alignWithMargins="0"/>
  <colBreaks count="5" manualBreakCount="5">
    <brk id="10" max="1048575" man="1"/>
    <brk id="21" max="15" man="1"/>
    <brk id="30" max="15" man="1"/>
    <brk id="41" max="15" man="1"/>
    <brk id="48" max="15" man="1"/>
  </colBreaks>
  <ignoredErrors>
    <ignoredError sqref="M11 M10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view="pageBreakPreview" zoomScaleNormal="100" zoomScaleSheetLayoutView="100" workbookViewId="0">
      <selection activeCell="J16" sqref="J16"/>
    </sheetView>
  </sheetViews>
  <sheetFormatPr defaultRowHeight="16.5"/>
  <cols>
    <col min="2" max="2" width="9.375" bestFit="1" customWidth="1"/>
    <col min="3" max="3" width="9.125" bestFit="1" customWidth="1"/>
    <col min="4" max="6" width="18.625" customWidth="1"/>
    <col min="7" max="7" width="8.25" customWidth="1"/>
  </cols>
  <sheetData>
    <row r="1" spans="1:6" ht="24.95" customHeight="1">
      <c r="A1" s="376" t="s">
        <v>353</v>
      </c>
      <c r="B1" s="376"/>
    </row>
    <row r="2" spans="1:6" s="95" customFormat="1" ht="24.95" customHeight="1">
      <c r="A2" s="371" t="s">
        <v>84</v>
      </c>
      <c r="B2" s="371"/>
      <c r="C2" s="371"/>
      <c r="D2" s="371"/>
      <c r="E2" s="371"/>
      <c r="F2" s="371"/>
    </row>
    <row r="3" spans="1:6" s="95" customFormat="1" ht="24.95" customHeight="1">
      <c r="A3" s="372" t="s">
        <v>267</v>
      </c>
      <c r="B3" s="372"/>
      <c r="C3" s="372"/>
      <c r="D3" s="372"/>
      <c r="E3" s="372"/>
      <c r="F3" s="372"/>
    </row>
    <row r="4" spans="1:6" s="95" customFormat="1" ht="23.1" customHeight="1">
      <c r="A4" s="118"/>
      <c r="B4" s="118"/>
      <c r="C4" s="118"/>
      <c r="D4" s="118"/>
      <c r="E4" s="118"/>
      <c r="F4" s="118"/>
    </row>
    <row r="5" spans="1:6" s="237" customFormat="1" ht="15" customHeight="1" thickBot="1">
      <c r="A5" s="178" t="s">
        <v>386</v>
      </c>
      <c r="B5" s="178"/>
      <c r="C5" s="179"/>
      <c r="D5" s="179"/>
      <c r="E5" s="179"/>
      <c r="F5" s="180" t="s">
        <v>387</v>
      </c>
    </row>
    <row r="6" spans="1:6">
      <c r="A6" s="253" t="s">
        <v>349</v>
      </c>
      <c r="B6" s="219" t="s">
        <v>381</v>
      </c>
      <c r="C6" s="254" t="s">
        <v>382</v>
      </c>
      <c r="D6" s="218" t="s">
        <v>383</v>
      </c>
      <c r="E6" s="219" t="s">
        <v>384</v>
      </c>
      <c r="F6" s="218" t="s">
        <v>385</v>
      </c>
    </row>
    <row r="7" spans="1:6" ht="16.5" customHeight="1">
      <c r="A7" s="127"/>
      <c r="B7" s="126" t="s">
        <v>268</v>
      </c>
      <c r="C7" s="122" t="s">
        <v>269</v>
      </c>
      <c r="D7" s="131" t="s">
        <v>85</v>
      </c>
      <c r="E7" s="122" t="s">
        <v>270</v>
      </c>
      <c r="F7" s="123" t="s">
        <v>271</v>
      </c>
    </row>
    <row r="8" spans="1:6" ht="24.95" customHeight="1">
      <c r="A8" s="2">
        <v>2016</v>
      </c>
      <c r="B8" s="239">
        <v>1</v>
      </c>
      <c r="C8" s="239">
        <v>23000</v>
      </c>
      <c r="D8" s="240">
        <v>315450</v>
      </c>
      <c r="E8" s="239">
        <v>315450</v>
      </c>
      <c r="F8" s="241">
        <v>1050000</v>
      </c>
    </row>
    <row r="9" spans="1:6" ht="24.95" customHeight="1">
      <c r="A9" s="2">
        <v>2017</v>
      </c>
      <c r="B9" s="239">
        <v>1</v>
      </c>
      <c r="C9" s="239">
        <v>23000</v>
      </c>
      <c r="D9" s="240">
        <v>344546</v>
      </c>
      <c r="E9" s="239">
        <v>344546</v>
      </c>
      <c r="F9" s="242">
        <v>697454</v>
      </c>
    </row>
    <row r="10" spans="1:6" ht="24.95" customHeight="1">
      <c r="A10" s="2">
        <v>2018</v>
      </c>
      <c r="B10" s="239">
        <v>1</v>
      </c>
      <c r="C10" s="239">
        <v>96100</v>
      </c>
      <c r="D10" s="240">
        <v>1042000</v>
      </c>
      <c r="E10" s="239">
        <v>368629</v>
      </c>
      <c r="F10" s="242">
        <v>673371</v>
      </c>
    </row>
    <row r="11" spans="1:6" s="111" customFormat="1" ht="24.95" customHeight="1">
      <c r="A11" s="1">
        <v>2019</v>
      </c>
      <c r="B11" s="243">
        <v>1</v>
      </c>
      <c r="C11" s="244">
        <v>96100</v>
      </c>
      <c r="D11" s="244">
        <v>1042000</v>
      </c>
      <c r="E11" s="239">
        <v>397792</v>
      </c>
      <c r="F11" s="242">
        <v>644208</v>
      </c>
    </row>
    <row r="12" spans="1:6" s="111" customFormat="1" ht="24.95" customHeight="1">
      <c r="A12" s="2">
        <v>2020</v>
      </c>
      <c r="B12" s="239">
        <v>1</v>
      </c>
      <c r="C12" s="240">
        <v>96100</v>
      </c>
      <c r="D12" s="240">
        <v>1042000</v>
      </c>
      <c r="E12" s="239">
        <v>430154</v>
      </c>
      <c r="F12" s="242">
        <v>611846</v>
      </c>
    </row>
    <row r="13" spans="1:6" s="111" customFormat="1" ht="35.1" customHeight="1">
      <c r="A13" s="238">
        <v>2021</v>
      </c>
      <c r="B13" s="245">
        <v>1</v>
      </c>
      <c r="C13" s="246">
        <v>96100</v>
      </c>
      <c r="D13" s="246">
        <v>1042000</v>
      </c>
      <c r="E13" s="247">
        <f>D13-F13</f>
        <v>474551</v>
      </c>
      <c r="F13" s="248">
        <v>567449</v>
      </c>
    </row>
    <row r="14" spans="1:6" s="237" customFormat="1" ht="13.5" customHeight="1">
      <c r="A14" s="150" t="s">
        <v>388</v>
      </c>
      <c r="B14" s="150"/>
      <c r="C14" s="150"/>
      <c r="D14" s="150"/>
      <c r="E14" s="426" t="s">
        <v>375</v>
      </c>
      <c r="F14" s="426"/>
    </row>
  </sheetData>
  <mergeCells count="4">
    <mergeCell ref="E14:F14"/>
    <mergeCell ref="A1:B1"/>
    <mergeCell ref="A2:F2"/>
    <mergeCell ref="A3:F3"/>
  </mergeCells>
  <phoneticPr fontId="2" type="noConversion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colBreaks count="1" manualBreakCount="1">
    <brk id="6" max="12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view="pageBreakPreview" zoomScaleNormal="100" zoomScaleSheetLayoutView="100" workbookViewId="0">
      <selection sqref="A1:B1"/>
    </sheetView>
  </sheetViews>
  <sheetFormatPr defaultRowHeight="12"/>
  <cols>
    <col min="1" max="1" width="8.625" style="60" customWidth="1"/>
    <col min="2" max="2" width="11.75" style="60" customWidth="1"/>
    <col min="3" max="3" width="13.125" style="60" bestFit="1" customWidth="1"/>
    <col min="4" max="4" width="12.5" style="60" bestFit="1" customWidth="1"/>
    <col min="5" max="5" width="13.125" style="60" bestFit="1" customWidth="1"/>
    <col min="6" max="6" width="12.5" style="60" bestFit="1" customWidth="1"/>
    <col min="7" max="7" width="14.625" style="60" customWidth="1"/>
    <col min="8" max="8" width="12.5" style="60" bestFit="1" customWidth="1"/>
    <col min="9" max="14" width="15.625" style="60" customWidth="1"/>
    <col min="15" max="16384" width="9" style="60"/>
  </cols>
  <sheetData>
    <row r="1" spans="1:14" ht="24.95" customHeight="1">
      <c r="A1" s="376" t="s">
        <v>353</v>
      </c>
      <c r="B1" s="376"/>
    </row>
    <row r="2" spans="1:14" s="96" customFormat="1" ht="24.95" customHeight="1">
      <c r="A2" s="442" t="s">
        <v>162</v>
      </c>
      <c r="B2" s="442"/>
      <c r="C2" s="442"/>
      <c r="D2" s="442"/>
      <c r="E2" s="442"/>
      <c r="F2" s="442"/>
      <c r="G2" s="442"/>
      <c r="H2" s="442"/>
      <c r="I2" s="443" t="s">
        <v>389</v>
      </c>
      <c r="J2" s="443"/>
      <c r="K2" s="443"/>
      <c r="L2" s="443"/>
      <c r="M2" s="443"/>
      <c r="N2" s="443"/>
    </row>
    <row r="3" spans="1:14" ht="23.1" customHeight="1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</row>
    <row r="4" spans="1:14" s="252" customFormat="1" ht="15" customHeight="1" thickBot="1">
      <c r="A4" s="249" t="s">
        <v>390</v>
      </c>
      <c r="B4" s="250"/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51" t="s">
        <v>391</v>
      </c>
    </row>
    <row r="5" spans="1:14" ht="18" customHeight="1">
      <c r="A5" s="433" t="s">
        <v>394</v>
      </c>
      <c r="B5" s="435" t="s">
        <v>69</v>
      </c>
      <c r="C5" s="440" t="s">
        <v>392</v>
      </c>
      <c r="D5" s="433"/>
      <c r="E5" s="140" t="s">
        <v>70</v>
      </c>
      <c r="F5" s="138"/>
      <c r="G5" s="255" t="s">
        <v>159</v>
      </c>
      <c r="H5" s="255"/>
      <c r="I5" s="437" t="s">
        <v>71</v>
      </c>
      <c r="J5" s="433"/>
      <c r="K5" s="440" t="s">
        <v>160</v>
      </c>
      <c r="L5" s="437"/>
      <c r="M5" s="437"/>
      <c r="N5" s="437"/>
    </row>
    <row r="6" spans="1:14" ht="18" customHeight="1">
      <c r="A6" s="429"/>
      <c r="B6" s="432"/>
      <c r="C6" s="441" t="s">
        <v>393</v>
      </c>
      <c r="D6" s="439"/>
      <c r="E6" s="61" t="s">
        <v>272</v>
      </c>
      <c r="F6" s="139"/>
      <c r="G6" s="62" t="s">
        <v>273</v>
      </c>
      <c r="H6" s="256"/>
      <c r="I6" s="438" t="s">
        <v>72</v>
      </c>
      <c r="J6" s="439"/>
      <c r="K6" s="441" t="s">
        <v>274</v>
      </c>
      <c r="L6" s="438"/>
      <c r="M6" s="438"/>
      <c r="N6" s="438"/>
    </row>
    <row r="7" spans="1:14" ht="18" customHeight="1">
      <c r="A7" s="429"/>
      <c r="B7" s="432"/>
      <c r="C7" s="436" t="s">
        <v>73</v>
      </c>
      <c r="D7" s="436" t="s">
        <v>74</v>
      </c>
      <c r="E7" s="431" t="s">
        <v>73</v>
      </c>
      <c r="F7" s="432" t="s">
        <v>74</v>
      </c>
      <c r="G7" s="429" t="s">
        <v>73</v>
      </c>
      <c r="H7" s="430" t="s">
        <v>74</v>
      </c>
      <c r="I7" s="431" t="s">
        <v>73</v>
      </c>
      <c r="J7" s="432" t="s">
        <v>74</v>
      </c>
      <c r="K7" s="427" t="s">
        <v>73</v>
      </c>
      <c r="L7" s="428"/>
      <c r="M7" s="428"/>
      <c r="N7" s="428"/>
    </row>
    <row r="8" spans="1:14" ht="18" customHeight="1">
      <c r="A8" s="429"/>
      <c r="B8" s="432"/>
      <c r="C8" s="432"/>
      <c r="D8" s="432"/>
      <c r="E8" s="429"/>
      <c r="F8" s="432"/>
      <c r="G8" s="429"/>
      <c r="H8" s="430"/>
      <c r="I8" s="429"/>
      <c r="J8" s="432"/>
      <c r="K8" s="137" t="s">
        <v>75</v>
      </c>
      <c r="L8" s="141" t="s">
        <v>76</v>
      </c>
      <c r="M8" s="141" t="s">
        <v>77</v>
      </c>
      <c r="N8" s="263" t="s">
        <v>74</v>
      </c>
    </row>
    <row r="9" spans="1:14" ht="22.5">
      <c r="A9" s="434"/>
      <c r="B9" s="257" t="s">
        <v>78</v>
      </c>
      <c r="C9" s="257" t="s">
        <v>79</v>
      </c>
      <c r="D9" s="257" t="s">
        <v>80</v>
      </c>
      <c r="E9" s="258" t="s">
        <v>81</v>
      </c>
      <c r="F9" s="257" t="s">
        <v>82</v>
      </c>
      <c r="G9" s="258" t="s">
        <v>81</v>
      </c>
      <c r="H9" s="259" t="s">
        <v>82</v>
      </c>
      <c r="I9" s="268" t="s">
        <v>81</v>
      </c>
      <c r="J9" s="260" t="s">
        <v>82</v>
      </c>
      <c r="K9" s="260" t="s">
        <v>83</v>
      </c>
      <c r="L9" s="261" t="s">
        <v>275</v>
      </c>
      <c r="M9" s="261" t="s">
        <v>276</v>
      </c>
      <c r="N9" s="262" t="s">
        <v>82</v>
      </c>
    </row>
    <row r="10" spans="1:14" s="90" customFormat="1" ht="24.95" customHeight="1">
      <c r="A10" s="149">
        <v>2016</v>
      </c>
      <c r="B10" s="264">
        <f>D10/C10*100</f>
        <v>94.178443366378389</v>
      </c>
      <c r="C10" s="264">
        <f>SUM(E10,G10,I10,K10)</f>
        <v>521.51</v>
      </c>
      <c r="D10" s="265">
        <f>SUM(F10,H10,J10,N10)</f>
        <v>491.15</v>
      </c>
      <c r="E10" s="264">
        <v>55.1</v>
      </c>
      <c r="F10" s="264">
        <v>38.200000000000003</v>
      </c>
      <c r="G10" s="264">
        <v>110.9</v>
      </c>
      <c r="H10" s="264">
        <v>100</v>
      </c>
      <c r="I10" s="264">
        <v>353.24</v>
      </c>
      <c r="J10" s="264">
        <v>352.8</v>
      </c>
      <c r="K10" s="265">
        <f>SUM(L10:M10)</f>
        <v>2.27</v>
      </c>
      <c r="L10" s="266">
        <v>0</v>
      </c>
      <c r="M10" s="264">
        <v>2.27</v>
      </c>
      <c r="N10" s="264">
        <v>0.15</v>
      </c>
    </row>
    <row r="11" spans="1:14" s="90" customFormat="1" ht="24.95" customHeight="1">
      <c r="A11" s="149">
        <v>2017</v>
      </c>
      <c r="B11" s="264">
        <f>D11/C11*100</f>
        <v>91.962087315665457</v>
      </c>
      <c r="C11" s="264">
        <f>SUM(E11,G11,I11,K11)</f>
        <v>755.42000000000007</v>
      </c>
      <c r="D11" s="265">
        <f>SUM(F11+H11+J11)</f>
        <v>694.7</v>
      </c>
      <c r="E11" s="264">
        <v>70.599999999999994</v>
      </c>
      <c r="F11" s="264">
        <v>44.9</v>
      </c>
      <c r="G11" s="264">
        <v>224.70000000000002</v>
      </c>
      <c r="H11" s="264">
        <v>195.8</v>
      </c>
      <c r="I11" s="264">
        <v>454.4</v>
      </c>
      <c r="J11" s="264">
        <v>454</v>
      </c>
      <c r="K11" s="265">
        <f>SUM(L11:M11)</f>
        <v>5.72</v>
      </c>
      <c r="L11" s="266">
        <v>0</v>
      </c>
      <c r="M11" s="264">
        <v>5.72</v>
      </c>
      <c r="N11" s="264">
        <v>0.6</v>
      </c>
    </row>
    <row r="12" spans="1:14" s="90" customFormat="1" ht="24.95" customHeight="1">
      <c r="A12" s="149">
        <v>2018</v>
      </c>
      <c r="B12" s="264">
        <f>D12/C12*100</f>
        <v>97.993205383017397</v>
      </c>
      <c r="C12" s="264">
        <v>131368.70000000001</v>
      </c>
      <c r="D12" s="265">
        <v>128732.4</v>
      </c>
      <c r="E12" s="264">
        <v>70.3</v>
      </c>
      <c r="F12" s="264">
        <v>35.6</v>
      </c>
      <c r="G12" s="264">
        <v>253.4</v>
      </c>
      <c r="H12" s="264">
        <v>222.8</v>
      </c>
      <c r="I12" s="264">
        <v>128635</v>
      </c>
      <c r="J12" s="264">
        <v>128474</v>
      </c>
      <c r="K12" s="265">
        <v>2410</v>
      </c>
      <c r="L12" s="266">
        <v>0</v>
      </c>
      <c r="M12" s="264">
        <v>2410</v>
      </c>
      <c r="N12" s="264">
        <v>0</v>
      </c>
    </row>
    <row r="13" spans="1:14" s="112" customFormat="1" ht="24.95" customHeight="1">
      <c r="A13" s="149">
        <v>2019</v>
      </c>
      <c r="B13" s="264">
        <f>D13/C13*100</f>
        <v>94.006130094221817</v>
      </c>
      <c r="C13" s="264">
        <f>SUM(E13,G13,I13,K13)</f>
        <v>880.89999999999986</v>
      </c>
      <c r="D13" s="265">
        <f>SUM(F13+H13+J13+N13)</f>
        <v>828.09999999999991</v>
      </c>
      <c r="E13" s="267">
        <v>74.2</v>
      </c>
      <c r="F13" s="267">
        <v>34.4</v>
      </c>
      <c r="G13" s="267">
        <v>358.9</v>
      </c>
      <c r="H13" s="267">
        <v>350.7</v>
      </c>
      <c r="I13" s="267">
        <v>444</v>
      </c>
      <c r="J13" s="267">
        <v>443</v>
      </c>
      <c r="K13" s="265">
        <v>3.8</v>
      </c>
      <c r="L13" s="266">
        <v>0</v>
      </c>
      <c r="M13" s="267">
        <v>3.8</v>
      </c>
      <c r="N13" s="264">
        <v>0</v>
      </c>
    </row>
    <row r="14" spans="1:14" s="112" customFormat="1" ht="24.95" customHeight="1">
      <c r="A14" s="149">
        <v>2020</v>
      </c>
      <c r="B14" s="264">
        <v>93.634307641188883</v>
      </c>
      <c r="C14" s="264">
        <v>932.97</v>
      </c>
      <c r="D14" s="265">
        <v>873.57999999999993</v>
      </c>
      <c r="E14" s="267">
        <v>78.87</v>
      </c>
      <c r="F14" s="267">
        <v>36.08</v>
      </c>
      <c r="G14" s="267">
        <v>407.2</v>
      </c>
      <c r="H14" s="267">
        <v>396</v>
      </c>
      <c r="I14" s="267">
        <v>441.9</v>
      </c>
      <c r="J14" s="267">
        <v>441.5</v>
      </c>
      <c r="K14" s="265">
        <v>5</v>
      </c>
      <c r="L14" s="266">
        <v>0</v>
      </c>
      <c r="M14" s="267">
        <v>5</v>
      </c>
      <c r="N14" s="264">
        <v>0</v>
      </c>
    </row>
    <row r="15" spans="1:14" s="112" customFormat="1" ht="35.1" customHeight="1">
      <c r="A15" s="210">
        <v>2021</v>
      </c>
      <c r="B15" s="269">
        <f>D15/C15*100</f>
        <v>97.911253757195979</v>
      </c>
      <c r="C15" s="269">
        <f>E15+G15+I15+K15</f>
        <v>3925.8</v>
      </c>
      <c r="D15" s="270">
        <f>F15+H15+J15+N15</f>
        <v>3843.8</v>
      </c>
      <c r="E15" s="271">
        <v>84</v>
      </c>
      <c r="F15" s="271">
        <v>35.799999999999997</v>
      </c>
      <c r="G15" s="271">
        <v>308.89999999999998</v>
      </c>
      <c r="H15" s="271">
        <v>289.10000000000002</v>
      </c>
      <c r="I15" s="271">
        <v>3485.9</v>
      </c>
      <c r="J15" s="271">
        <v>3482.1</v>
      </c>
      <c r="K15" s="270">
        <v>47</v>
      </c>
      <c r="L15" s="272">
        <v>0</v>
      </c>
      <c r="M15" s="271">
        <v>47</v>
      </c>
      <c r="N15" s="269">
        <v>36.799999999999997</v>
      </c>
    </row>
    <row r="16" spans="1:14" ht="13.5">
      <c r="A16" s="150" t="s">
        <v>374</v>
      </c>
      <c r="B16" s="11"/>
      <c r="C16" s="11"/>
      <c r="D16" s="11"/>
      <c r="E16" s="11"/>
      <c r="F16" s="11"/>
      <c r="G16" s="11"/>
      <c r="H16" s="11"/>
      <c r="I16" s="150" t="s">
        <v>375</v>
      </c>
      <c r="J16" s="14"/>
      <c r="K16" s="15"/>
      <c r="L16" s="11"/>
      <c r="M16" s="11"/>
      <c r="N16" s="11"/>
    </row>
    <row r="17" spans="1:14" ht="12.75">
      <c r="A17" s="16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</row>
  </sheetData>
  <mergeCells count="20">
    <mergeCell ref="A1:B1"/>
    <mergeCell ref="A2:H2"/>
    <mergeCell ref="I2:N2"/>
    <mergeCell ref="K5:N5"/>
    <mergeCell ref="K6:N6"/>
    <mergeCell ref="F7:F8"/>
    <mergeCell ref="I5:J5"/>
    <mergeCell ref="I6:J6"/>
    <mergeCell ref="C5:D5"/>
    <mergeCell ref="C6:D6"/>
    <mergeCell ref="A5:A9"/>
    <mergeCell ref="B5:B8"/>
    <mergeCell ref="C7:C8"/>
    <mergeCell ref="D7:D8"/>
    <mergeCell ref="E7:E8"/>
    <mergeCell ref="K7:N7"/>
    <mergeCell ref="G7:G8"/>
    <mergeCell ref="H7:H8"/>
    <mergeCell ref="I7:I8"/>
    <mergeCell ref="J7:J8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6" fitToHeight="0" orientation="portrait" r:id="rId1"/>
  <headerFooter alignWithMargins="0"/>
  <colBreaks count="1" manualBreakCount="1">
    <brk id="8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3"/>
  <sheetViews>
    <sheetView view="pageBreakPreview" zoomScaleNormal="100" zoomScaleSheetLayoutView="100" workbookViewId="0">
      <selection activeCell="A22" sqref="A22"/>
    </sheetView>
  </sheetViews>
  <sheetFormatPr defaultRowHeight="13.5"/>
  <cols>
    <col min="1" max="1" width="15.125" style="68" customWidth="1"/>
    <col min="2" max="2" width="9.125" style="68" bestFit="1" customWidth="1"/>
    <col min="3" max="3" width="22.625" style="283" customWidth="1"/>
    <col min="4" max="4" width="6.625" style="68" bestFit="1" customWidth="1"/>
    <col min="5" max="5" width="8.375" style="68" bestFit="1" customWidth="1"/>
    <col min="6" max="7" width="7.5" style="68" bestFit="1" customWidth="1"/>
    <col min="8" max="8" width="6.625" style="68" bestFit="1" customWidth="1"/>
    <col min="9" max="9" width="8.375" style="68" bestFit="1" customWidth="1"/>
    <col min="10" max="10" width="7.5" style="68" bestFit="1" customWidth="1"/>
    <col min="11" max="11" width="9.25" style="68" customWidth="1"/>
    <col min="12" max="13" width="15.125" style="68" customWidth="1"/>
    <col min="14" max="14" width="9.125" style="68" customWidth="1"/>
    <col min="15" max="15" width="22.625" style="68" customWidth="1"/>
    <col min="16" max="16" width="4.5" style="68" bestFit="1" customWidth="1"/>
    <col min="17" max="17" width="8.375" style="68" bestFit="1" customWidth="1"/>
    <col min="18" max="19" width="7.5" style="68" bestFit="1" customWidth="1"/>
    <col min="20" max="20" width="5" style="68" bestFit="1" customWidth="1"/>
    <col min="21" max="21" width="8.375" style="68" bestFit="1" customWidth="1"/>
    <col min="22" max="22" width="7.5" style="68" bestFit="1" customWidth="1"/>
    <col min="23" max="23" width="6.375" style="68" bestFit="1" customWidth="1"/>
    <col min="24" max="24" width="15.5" style="68" bestFit="1" customWidth="1"/>
    <col min="25" max="254" width="9" style="68"/>
    <col min="255" max="255" width="7.125" style="68" customWidth="1"/>
    <col min="256" max="256" width="9.125" style="68" customWidth="1"/>
    <col min="257" max="257" width="6.625" style="68" customWidth="1"/>
    <col min="258" max="258" width="7.625" style="68" customWidth="1"/>
    <col min="259" max="259" width="8.375" style="68" bestFit="1" customWidth="1"/>
    <col min="260" max="260" width="7.75" style="68" customWidth="1"/>
    <col min="261" max="261" width="8.375" style="68" customWidth="1"/>
    <col min="262" max="262" width="7.625" style="68" customWidth="1"/>
    <col min="263" max="263" width="6.75" style="68" customWidth="1"/>
    <col min="264" max="264" width="7.625" style="68" customWidth="1"/>
    <col min="265" max="265" width="8.5" style="68" bestFit="1" customWidth="1"/>
    <col min="266" max="266" width="9.625" style="68" customWidth="1"/>
    <col min="267" max="267" width="7.25" style="68" customWidth="1"/>
    <col min="268" max="268" width="7" style="68" customWidth="1"/>
    <col min="269" max="269" width="7.25" style="68" customWidth="1"/>
    <col min="270" max="271" width="9.375" style="68" customWidth="1"/>
    <col min="272" max="272" width="8.25" style="68" customWidth="1"/>
    <col min="273" max="273" width="7.375" style="68" customWidth="1"/>
    <col min="274" max="274" width="6.375" style="68" customWidth="1"/>
    <col min="275" max="275" width="6.625" style="68" customWidth="1"/>
    <col min="276" max="276" width="6.5" style="68" customWidth="1"/>
    <col min="277" max="277" width="10.375" style="68" customWidth="1"/>
    <col min="278" max="510" width="9" style="68"/>
    <col min="511" max="511" width="7.125" style="68" customWidth="1"/>
    <col min="512" max="512" width="9.125" style="68" customWidth="1"/>
    <col min="513" max="513" width="6.625" style="68" customWidth="1"/>
    <col min="514" max="514" width="7.625" style="68" customWidth="1"/>
    <col min="515" max="515" width="8.375" style="68" bestFit="1" customWidth="1"/>
    <col min="516" max="516" width="7.75" style="68" customWidth="1"/>
    <col min="517" max="517" width="8.375" style="68" customWidth="1"/>
    <col min="518" max="518" width="7.625" style="68" customWidth="1"/>
    <col min="519" max="519" width="6.75" style="68" customWidth="1"/>
    <col min="520" max="520" width="7.625" style="68" customWidth="1"/>
    <col min="521" max="521" width="8.5" style="68" bestFit="1" customWidth="1"/>
    <col min="522" max="522" width="9.625" style="68" customWidth="1"/>
    <col min="523" max="523" width="7.25" style="68" customWidth="1"/>
    <col min="524" max="524" width="7" style="68" customWidth="1"/>
    <col min="525" max="525" width="7.25" style="68" customWidth="1"/>
    <col min="526" max="527" width="9.375" style="68" customWidth="1"/>
    <col min="528" max="528" width="8.25" style="68" customWidth="1"/>
    <col min="529" max="529" width="7.375" style="68" customWidth="1"/>
    <col min="530" max="530" width="6.375" style="68" customWidth="1"/>
    <col min="531" max="531" width="6.625" style="68" customWidth="1"/>
    <col min="532" max="532" width="6.5" style="68" customWidth="1"/>
    <col min="533" max="533" width="10.375" style="68" customWidth="1"/>
    <col min="534" max="766" width="9" style="68"/>
    <col min="767" max="767" width="7.125" style="68" customWidth="1"/>
    <col min="768" max="768" width="9.125" style="68" customWidth="1"/>
    <col min="769" max="769" width="6.625" style="68" customWidth="1"/>
    <col min="770" max="770" width="7.625" style="68" customWidth="1"/>
    <col min="771" max="771" width="8.375" style="68" bestFit="1" customWidth="1"/>
    <col min="772" max="772" width="7.75" style="68" customWidth="1"/>
    <col min="773" max="773" width="8.375" style="68" customWidth="1"/>
    <col min="774" max="774" width="7.625" style="68" customWidth="1"/>
    <col min="775" max="775" width="6.75" style="68" customWidth="1"/>
    <col min="776" max="776" width="7.625" style="68" customWidth="1"/>
    <col min="777" max="777" width="8.5" style="68" bestFit="1" customWidth="1"/>
    <col min="778" max="778" width="9.625" style="68" customWidth="1"/>
    <col min="779" max="779" width="7.25" style="68" customWidth="1"/>
    <col min="780" max="780" width="7" style="68" customWidth="1"/>
    <col min="781" max="781" width="7.25" style="68" customWidth="1"/>
    <col min="782" max="783" width="9.375" style="68" customWidth="1"/>
    <col min="784" max="784" width="8.25" style="68" customWidth="1"/>
    <col min="785" max="785" width="7.375" style="68" customWidth="1"/>
    <col min="786" max="786" width="6.375" style="68" customWidth="1"/>
    <col min="787" max="787" width="6.625" style="68" customWidth="1"/>
    <col min="788" max="788" width="6.5" style="68" customWidth="1"/>
    <col min="789" max="789" width="10.375" style="68" customWidth="1"/>
    <col min="790" max="1022" width="9" style="68"/>
    <col min="1023" max="1023" width="7.125" style="68" customWidth="1"/>
    <col min="1024" max="1024" width="9.125" style="68" customWidth="1"/>
    <col min="1025" max="1025" width="6.625" style="68" customWidth="1"/>
    <col min="1026" max="1026" width="7.625" style="68" customWidth="1"/>
    <col min="1027" max="1027" width="8.375" style="68" bestFit="1" customWidth="1"/>
    <col min="1028" max="1028" width="7.75" style="68" customWidth="1"/>
    <col min="1029" max="1029" width="8.375" style="68" customWidth="1"/>
    <col min="1030" max="1030" width="7.625" style="68" customWidth="1"/>
    <col min="1031" max="1031" width="6.75" style="68" customWidth="1"/>
    <col min="1032" max="1032" width="7.625" style="68" customWidth="1"/>
    <col min="1033" max="1033" width="8.5" style="68" bestFit="1" customWidth="1"/>
    <col min="1034" max="1034" width="9.625" style="68" customWidth="1"/>
    <col min="1035" max="1035" width="7.25" style="68" customWidth="1"/>
    <col min="1036" max="1036" width="7" style="68" customWidth="1"/>
    <col min="1037" max="1037" width="7.25" style="68" customWidth="1"/>
    <col min="1038" max="1039" width="9.375" style="68" customWidth="1"/>
    <col min="1040" max="1040" width="8.25" style="68" customWidth="1"/>
    <col min="1041" max="1041" width="7.375" style="68" customWidth="1"/>
    <col min="1042" max="1042" width="6.375" style="68" customWidth="1"/>
    <col min="1043" max="1043" width="6.625" style="68" customWidth="1"/>
    <col min="1044" max="1044" width="6.5" style="68" customWidth="1"/>
    <col min="1045" max="1045" width="10.375" style="68" customWidth="1"/>
    <col min="1046" max="1278" width="9" style="68"/>
    <col min="1279" max="1279" width="7.125" style="68" customWidth="1"/>
    <col min="1280" max="1280" width="9.125" style="68" customWidth="1"/>
    <col min="1281" max="1281" width="6.625" style="68" customWidth="1"/>
    <col min="1282" max="1282" width="7.625" style="68" customWidth="1"/>
    <col min="1283" max="1283" width="8.375" style="68" bestFit="1" customWidth="1"/>
    <col min="1284" max="1284" width="7.75" style="68" customWidth="1"/>
    <col min="1285" max="1285" width="8.375" style="68" customWidth="1"/>
    <col min="1286" max="1286" width="7.625" style="68" customWidth="1"/>
    <col min="1287" max="1287" width="6.75" style="68" customWidth="1"/>
    <col min="1288" max="1288" width="7.625" style="68" customWidth="1"/>
    <col min="1289" max="1289" width="8.5" style="68" bestFit="1" customWidth="1"/>
    <col min="1290" max="1290" width="9.625" style="68" customWidth="1"/>
    <col min="1291" max="1291" width="7.25" style="68" customWidth="1"/>
    <col min="1292" max="1292" width="7" style="68" customWidth="1"/>
    <col min="1293" max="1293" width="7.25" style="68" customWidth="1"/>
    <col min="1294" max="1295" width="9.375" style="68" customWidth="1"/>
    <col min="1296" max="1296" width="8.25" style="68" customWidth="1"/>
    <col min="1297" max="1297" width="7.375" style="68" customWidth="1"/>
    <col min="1298" max="1298" width="6.375" style="68" customWidth="1"/>
    <col min="1299" max="1299" width="6.625" style="68" customWidth="1"/>
    <col min="1300" max="1300" width="6.5" style="68" customWidth="1"/>
    <col min="1301" max="1301" width="10.375" style="68" customWidth="1"/>
    <col min="1302" max="1534" width="9" style="68"/>
    <col min="1535" max="1535" width="7.125" style="68" customWidth="1"/>
    <col min="1536" max="1536" width="9.125" style="68" customWidth="1"/>
    <col min="1537" max="1537" width="6.625" style="68" customWidth="1"/>
    <col min="1538" max="1538" width="7.625" style="68" customWidth="1"/>
    <col min="1539" max="1539" width="8.375" style="68" bestFit="1" customWidth="1"/>
    <col min="1540" max="1540" width="7.75" style="68" customWidth="1"/>
    <col min="1541" max="1541" width="8.375" style="68" customWidth="1"/>
    <col min="1542" max="1542" width="7.625" style="68" customWidth="1"/>
    <col min="1543" max="1543" width="6.75" style="68" customWidth="1"/>
    <col min="1544" max="1544" width="7.625" style="68" customWidth="1"/>
    <col min="1545" max="1545" width="8.5" style="68" bestFit="1" customWidth="1"/>
    <col min="1546" max="1546" width="9.625" style="68" customWidth="1"/>
    <col min="1547" max="1547" width="7.25" style="68" customWidth="1"/>
    <col min="1548" max="1548" width="7" style="68" customWidth="1"/>
    <col min="1549" max="1549" width="7.25" style="68" customWidth="1"/>
    <col min="1550" max="1551" width="9.375" style="68" customWidth="1"/>
    <col min="1552" max="1552" width="8.25" style="68" customWidth="1"/>
    <col min="1553" max="1553" width="7.375" style="68" customWidth="1"/>
    <col min="1554" max="1554" width="6.375" style="68" customWidth="1"/>
    <col min="1555" max="1555" width="6.625" style="68" customWidth="1"/>
    <col min="1556" max="1556" width="6.5" style="68" customWidth="1"/>
    <col min="1557" max="1557" width="10.375" style="68" customWidth="1"/>
    <col min="1558" max="1790" width="9" style="68"/>
    <col min="1791" max="1791" width="7.125" style="68" customWidth="1"/>
    <col min="1792" max="1792" width="9.125" style="68" customWidth="1"/>
    <col min="1793" max="1793" width="6.625" style="68" customWidth="1"/>
    <col min="1794" max="1794" width="7.625" style="68" customWidth="1"/>
    <col min="1795" max="1795" width="8.375" style="68" bestFit="1" customWidth="1"/>
    <col min="1796" max="1796" width="7.75" style="68" customWidth="1"/>
    <col min="1797" max="1797" width="8.375" style="68" customWidth="1"/>
    <col min="1798" max="1798" width="7.625" style="68" customWidth="1"/>
    <col min="1799" max="1799" width="6.75" style="68" customWidth="1"/>
    <col min="1800" max="1800" width="7.625" style="68" customWidth="1"/>
    <col min="1801" max="1801" width="8.5" style="68" bestFit="1" customWidth="1"/>
    <col min="1802" max="1802" width="9.625" style="68" customWidth="1"/>
    <col min="1803" max="1803" width="7.25" style="68" customWidth="1"/>
    <col min="1804" max="1804" width="7" style="68" customWidth="1"/>
    <col min="1805" max="1805" width="7.25" style="68" customWidth="1"/>
    <col min="1806" max="1807" width="9.375" style="68" customWidth="1"/>
    <col min="1808" max="1808" width="8.25" style="68" customWidth="1"/>
    <col min="1809" max="1809" width="7.375" style="68" customWidth="1"/>
    <col min="1810" max="1810" width="6.375" style="68" customWidth="1"/>
    <col min="1811" max="1811" width="6.625" style="68" customWidth="1"/>
    <col min="1812" max="1812" width="6.5" style="68" customWidth="1"/>
    <col min="1813" max="1813" width="10.375" style="68" customWidth="1"/>
    <col min="1814" max="2046" width="9" style="68"/>
    <col min="2047" max="2047" width="7.125" style="68" customWidth="1"/>
    <col min="2048" max="2048" width="9.125" style="68" customWidth="1"/>
    <col min="2049" max="2049" width="6.625" style="68" customWidth="1"/>
    <col min="2050" max="2050" width="7.625" style="68" customWidth="1"/>
    <col min="2051" max="2051" width="8.375" style="68" bestFit="1" customWidth="1"/>
    <col min="2052" max="2052" width="7.75" style="68" customWidth="1"/>
    <col min="2053" max="2053" width="8.375" style="68" customWidth="1"/>
    <col min="2054" max="2054" width="7.625" style="68" customWidth="1"/>
    <col min="2055" max="2055" width="6.75" style="68" customWidth="1"/>
    <col min="2056" max="2056" width="7.625" style="68" customWidth="1"/>
    <col min="2057" max="2057" width="8.5" style="68" bestFit="1" customWidth="1"/>
    <col min="2058" max="2058" width="9.625" style="68" customWidth="1"/>
    <col min="2059" max="2059" width="7.25" style="68" customWidth="1"/>
    <col min="2060" max="2060" width="7" style="68" customWidth="1"/>
    <col min="2061" max="2061" width="7.25" style="68" customWidth="1"/>
    <col min="2062" max="2063" width="9.375" style="68" customWidth="1"/>
    <col min="2064" max="2064" width="8.25" style="68" customWidth="1"/>
    <col min="2065" max="2065" width="7.375" style="68" customWidth="1"/>
    <col min="2066" max="2066" width="6.375" style="68" customWidth="1"/>
    <col min="2067" max="2067" width="6.625" style="68" customWidth="1"/>
    <col min="2068" max="2068" width="6.5" style="68" customWidth="1"/>
    <col min="2069" max="2069" width="10.375" style="68" customWidth="1"/>
    <col min="2070" max="2302" width="9" style="68"/>
    <col min="2303" max="2303" width="7.125" style="68" customWidth="1"/>
    <col min="2304" max="2304" width="9.125" style="68" customWidth="1"/>
    <col min="2305" max="2305" width="6.625" style="68" customWidth="1"/>
    <col min="2306" max="2306" width="7.625" style="68" customWidth="1"/>
    <col min="2307" max="2307" width="8.375" style="68" bestFit="1" customWidth="1"/>
    <col min="2308" max="2308" width="7.75" style="68" customWidth="1"/>
    <col min="2309" max="2309" width="8.375" style="68" customWidth="1"/>
    <col min="2310" max="2310" width="7.625" style="68" customWidth="1"/>
    <col min="2311" max="2311" width="6.75" style="68" customWidth="1"/>
    <col min="2312" max="2312" width="7.625" style="68" customWidth="1"/>
    <col min="2313" max="2313" width="8.5" style="68" bestFit="1" customWidth="1"/>
    <col min="2314" max="2314" width="9.625" style="68" customWidth="1"/>
    <col min="2315" max="2315" width="7.25" style="68" customWidth="1"/>
    <col min="2316" max="2316" width="7" style="68" customWidth="1"/>
    <col min="2317" max="2317" width="7.25" style="68" customWidth="1"/>
    <col min="2318" max="2319" width="9.375" style="68" customWidth="1"/>
    <col min="2320" max="2320" width="8.25" style="68" customWidth="1"/>
    <col min="2321" max="2321" width="7.375" style="68" customWidth="1"/>
    <col min="2322" max="2322" width="6.375" style="68" customWidth="1"/>
    <col min="2323" max="2323" width="6.625" style="68" customWidth="1"/>
    <col min="2324" max="2324" width="6.5" style="68" customWidth="1"/>
    <col min="2325" max="2325" width="10.375" style="68" customWidth="1"/>
    <col min="2326" max="2558" width="9" style="68"/>
    <col min="2559" max="2559" width="7.125" style="68" customWidth="1"/>
    <col min="2560" max="2560" width="9.125" style="68" customWidth="1"/>
    <col min="2561" max="2561" width="6.625" style="68" customWidth="1"/>
    <col min="2562" max="2562" width="7.625" style="68" customWidth="1"/>
    <col min="2563" max="2563" width="8.375" style="68" bestFit="1" customWidth="1"/>
    <col min="2564" max="2564" width="7.75" style="68" customWidth="1"/>
    <col min="2565" max="2565" width="8.375" style="68" customWidth="1"/>
    <col min="2566" max="2566" width="7.625" style="68" customWidth="1"/>
    <col min="2567" max="2567" width="6.75" style="68" customWidth="1"/>
    <col min="2568" max="2568" width="7.625" style="68" customWidth="1"/>
    <col min="2569" max="2569" width="8.5" style="68" bestFit="1" customWidth="1"/>
    <col min="2570" max="2570" width="9.625" style="68" customWidth="1"/>
    <col min="2571" max="2571" width="7.25" style="68" customWidth="1"/>
    <col min="2572" max="2572" width="7" style="68" customWidth="1"/>
    <col min="2573" max="2573" width="7.25" style="68" customWidth="1"/>
    <col min="2574" max="2575" width="9.375" style="68" customWidth="1"/>
    <col min="2576" max="2576" width="8.25" style="68" customWidth="1"/>
    <col min="2577" max="2577" width="7.375" style="68" customWidth="1"/>
    <col min="2578" max="2578" width="6.375" style="68" customWidth="1"/>
    <col min="2579" max="2579" width="6.625" style="68" customWidth="1"/>
    <col min="2580" max="2580" width="6.5" style="68" customWidth="1"/>
    <col min="2581" max="2581" width="10.375" style="68" customWidth="1"/>
    <col min="2582" max="2814" width="9" style="68"/>
    <col min="2815" max="2815" width="7.125" style="68" customWidth="1"/>
    <col min="2816" max="2816" width="9.125" style="68" customWidth="1"/>
    <col min="2817" max="2817" width="6.625" style="68" customWidth="1"/>
    <col min="2818" max="2818" width="7.625" style="68" customWidth="1"/>
    <col min="2819" max="2819" width="8.375" style="68" bestFit="1" customWidth="1"/>
    <col min="2820" max="2820" width="7.75" style="68" customWidth="1"/>
    <col min="2821" max="2821" width="8.375" style="68" customWidth="1"/>
    <col min="2822" max="2822" width="7.625" style="68" customWidth="1"/>
    <col min="2823" max="2823" width="6.75" style="68" customWidth="1"/>
    <col min="2824" max="2824" width="7.625" style="68" customWidth="1"/>
    <col min="2825" max="2825" width="8.5" style="68" bestFit="1" customWidth="1"/>
    <col min="2826" max="2826" width="9.625" style="68" customWidth="1"/>
    <col min="2827" max="2827" width="7.25" style="68" customWidth="1"/>
    <col min="2828" max="2828" width="7" style="68" customWidth="1"/>
    <col min="2829" max="2829" width="7.25" style="68" customWidth="1"/>
    <col min="2830" max="2831" width="9.375" style="68" customWidth="1"/>
    <col min="2832" max="2832" width="8.25" style="68" customWidth="1"/>
    <col min="2833" max="2833" width="7.375" style="68" customWidth="1"/>
    <col min="2834" max="2834" width="6.375" style="68" customWidth="1"/>
    <col min="2835" max="2835" width="6.625" style="68" customWidth="1"/>
    <col min="2836" max="2836" width="6.5" style="68" customWidth="1"/>
    <col min="2837" max="2837" width="10.375" style="68" customWidth="1"/>
    <col min="2838" max="3070" width="9" style="68"/>
    <col min="3071" max="3071" width="7.125" style="68" customWidth="1"/>
    <col min="3072" max="3072" width="9.125" style="68" customWidth="1"/>
    <col min="3073" max="3073" width="6.625" style="68" customWidth="1"/>
    <col min="3074" max="3074" width="7.625" style="68" customWidth="1"/>
    <col min="3075" max="3075" width="8.375" style="68" bestFit="1" customWidth="1"/>
    <col min="3076" max="3076" width="7.75" style="68" customWidth="1"/>
    <col min="3077" max="3077" width="8.375" style="68" customWidth="1"/>
    <col min="3078" max="3078" width="7.625" style="68" customWidth="1"/>
    <col min="3079" max="3079" width="6.75" style="68" customWidth="1"/>
    <col min="3080" max="3080" width="7.625" style="68" customWidth="1"/>
    <col min="3081" max="3081" width="8.5" style="68" bestFit="1" customWidth="1"/>
    <col min="3082" max="3082" width="9.625" style="68" customWidth="1"/>
    <col min="3083" max="3083" width="7.25" style="68" customWidth="1"/>
    <col min="3084" max="3084" width="7" style="68" customWidth="1"/>
    <col min="3085" max="3085" width="7.25" style="68" customWidth="1"/>
    <col min="3086" max="3087" width="9.375" style="68" customWidth="1"/>
    <col min="3088" max="3088" width="8.25" style="68" customWidth="1"/>
    <col min="3089" max="3089" width="7.375" style="68" customWidth="1"/>
    <col min="3090" max="3090" width="6.375" style="68" customWidth="1"/>
    <col min="3091" max="3091" width="6.625" style="68" customWidth="1"/>
    <col min="3092" max="3092" width="6.5" style="68" customWidth="1"/>
    <col min="3093" max="3093" width="10.375" style="68" customWidth="1"/>
    <col min="3094" max="3326" width="9" style="68"/>
    <col min="3327" max="3327" width="7.125" style="68" customWidth="1"/>
    <col min="3328" max="3328" width="9.125" style="68" customWidth="1"/>
    <col min="3329" max="3329" width="6.625" style="68" customWidth="1"/>
    <col min="3330" max="3330" width="7.625" style="68" customWidth="1"/>
    <col min="3331" max="3331" width="8.375" style="68" bestFit="1" customWidth="1"/>
    <col min="3332" max="3332" width="7.75" style="68" customWidth="1"/>
    <col min="3333" max="3333" width="8.375" style="68" customWidth="1"/>
    <col min="3334" max="3334" width="7.625" style="68" customWidth="1"/>
    <col min="3335" max="3335" width="6.75" style="68" customWidth="1"/>
    <col min="3336" max="3336" width="7.625" style="68" customWidth="1"/>
    <col min="3337" max="3337" width="8.5" style="68" bestFit="1" customWidth="1"/>
    <col min="3338" max="3338" width="9.625" style="68" customWidth="1"/>
    <col min="3339" max="3339" width="7.25" style="68" customWidth="1"/>
    <col min="3340" max="3340" width="7" style="68" customWidth="1"/>
    <col min="3341" max="3341" width="7.25" style="68" customWidth="1"/>
    <col min="3342" max="3343" width="9.375" style="68" customWidth="1"/>
    <col min="3344" max="3344" width="8.25" style="68" customWidth="1"/>
    <col min="3345" max="3345" width="7.375" style="68" customWidth="1"/>
    <col min="3346" max="3346" width="6.375" style="68" customWidth="1"/>
    <col min="3347" max="3347" width="6.625" style="68" customWidth="1"/>
    <col min="3348" max="3348" width="6.5" style="68" customWidth="1"/>
    <col min="3349" max="3349" width="10.375" style="68" customWidth="1"/>
    <col min="3350" max="3582" width="9" style="68"/>
    <col min="3583" max="3583" width="7.125" style="68" customWidth="1"/>
    <col min="3584" max="3584" width="9.125" style="68" customWidth="1"/>
    <col min="3585" max="3585" width="6.625" style="68" customWidth="1"/>
    <col min="3586" max="3586" width="7.625" style="68" customWidth="1"/>
    <col min="3587" max="3587" width="8.375" style="68" bestFit="1" customWidth="1"/>
    <col min="3588" max="3588" width="7.75" style="68" customWidth="1"/>
    <col min="3589" max="3589" width="8.375" style="68" customWidth="1"/>
    <col min="3590" max="3590" width="7.625" style="68" customWidth="1"/>
    <col min="3591" max="3591" width="6.75" style="68" customWidth="1"/>
    <col min="3592" max="3592" width="7.625" style="68" customWidth="1"/>
    <col min="3593" max="3593" width="8.5" style="68" bestFit="1" customWidth="1"/>
    <col min="3594" max="3594" width="9.625" style="68" customWidth="1"/>
    <col min="3595" max="3595" width="7.25" style="68" customWidth="1"/>
    <col min="3596" max="3596" width="7" style="68" customWidth="1"/>
    <col min="3597" max="3597" width="7.25" style="68" customWidth="1"/>
    <col min="3598" max="3599" width="9.375" style="68" customWidth="1"/>
    <col min="3600" max="3600" width="8.25" style="68" customWidth="1"/>
    <col min="3601" max="3601" width="7.375" style="68" customWidth="1"/>
    <col min="3602" max="3602" width="6.375" style="68" customWidth="1"/>
    <col min="3603" max="3603" width="6.625" style="68" customWidth="1"/>
    <col min="3604" max="3604" width="6.5" style="68" customWidth="1"/>
    <col min="3605" max="3605" width="10.375" style="68" customWidth="1"/>
    <col min="3606" max="3838" width="9" style="68"/>
    <col min="3839" max="3839" width="7.125" style="68" customWidth="1"/>
    <col min="3840" max="3840" width="9.125" style="68" customWidth="1"/>
    <col min="3841" max="3841" width="6.625" style="68" customWidth="1"/>
    <col min="3842" max="3842" width="7.625" style="68" customWidth="1"/>
    <col min="3843" max="3843" width="8.375" style="68" bestFit="1" customWidth="1"/>
    <col min="3844" max="3844" width="7.75" style="68" customWidth="1"/>
    <col min="3845" max="3845" width="8.375" style="68" customWidth="1"/>
    <col min="3846" max="3846" width="7.625" style="68" customWidth="1"/>
    <col min="3847" max="3847" width="6.75" style="68" customWidth="1"/>
    <col min="3848" max="3848" width="7.625" style="68" customWidth="1"/>
    <col min="3849" max="3849" width="8.5" style="68" bestFit="1" customWidth="1"/>
    <col min="3850" max="3850" width="9.625" style="68" customWidth="1"/>
    <col min="3851" max="3851" width="7.25" style="68" customWidth="1"/>
    <col min="3852" max="3852" width="7" style="68" customWidth="1"/>
    <col min="3853" max="3853" width="7.25" style="68" customWidth="1"/>
    <col min="3854" max="3855" width="9.375" style="68" customWidth="1"/>
    <col min="3856" max="3856" width="8.25" style="68" customWidth="1"/>
    <col min="3857" max="3857" width="7.375" style="68" customWidth="1"/>
    <col min="3858" max="3858" width="6.375" style="68" customWidth="1"/>
    <col min="3859" max="3859" width="6.625" style="68" customWidth="1"/>
    <col min="3860" max="3860" width="6.5" style="68" customWidth="1"/>
    <col min="3861" max="3861" width="10.375" style="68" customWidth="1"/>
    <col min="3862" max="4094" width="9" style="68"/>
    <col min="4095" max="4095" width="7.125" style="68" customWidth="1"/>
    <col min="4096" max="4096" width="9.125" style="68" customWidth="1"/>
    <col min="4097" max="4097" width="6.625" style="68" customWidth="1"/>
    <col min="4098" max="4098" width="7.625" style="68" customWidth="1"/>
    <col min="4099" max="4099" width="8.375" style="68" bestFit="1" customWidth="1"/>
    <col min="4100" max="4100" width="7.75" style="68" customWidth="1"/>
    <col min="4101" max="4101" width="8.375" style="68" customWidth="1"/>
    <col min="4102" max="4102" width="7.625" style="68" customWidth="1"/>
    <col min="4103" max="4103" width="6.75" style="68" customWidth="1"/>
    <col min="4104" max="4104" width="7.625" style="68" customWidth="1"/>
    <col min="4105" max="4105" width="8.5" style="68" bestFit="1" customWidth="1"/>
    <col min="4106" max="4106" width="9.625" style="68" customWidth="1"/>
    <col min="4107" max="4107" width="7.25" style="68" customWidth="1"/>
    <col min="4108" max="4108" width="7" style="68" customWidth="1"/>
    <col min="4109" max="4109" width="7.25" style="68" customWidth="1"/>
    <col min="4110" max="4111" width="9.375" style="68" customWidth="1"/>
    <col min="4112" max="4112" width="8.25" style="68" customWidth="1"/>
    <col min="4113" max="4113" width="7.375" style="68" customWidth="1"/>
    <col min="4114" max="4114" width="6.375" style="68" customWidth="1"/>
    <col min="4115" max="4115" width="6.625" style="68" customWidth="1"/>
    <col min="4116" max="4116" width="6.5" style="68" customWidth="1"/>
    <col min="4117" max="4117" width="10.375" style="68" customWidth="1"/>
    <col min="4118" max="4350" width="9" style="68"/>
    <col min="4351" max="4351" width="7.125" style="68" customWidth="1"/>
    <col min="4352" max="4352" width="9.125" style="68" customWidth="1"/>
    <col min="4353" max="4353" width="6.625" style="68" customWidth="1"/>
    <col min="4354" max="4354" width="7.625" style="68" customWidth="1"/>
    <col min="4355" max="4355" width="8.375" style="68" bestFit="1" customWidth="1"/>
    <col min="4356" max="4356" width="7.75" style="68" customWidth="1"/>
    <col min="4357" max="4357" width="8.375" style="68" customWidth="1"/>
    <col min="4358" max="4358" width="7.625" style="68" customWidth="1"/>
    <col min="4359" max="4359" width="6.75" style="68" customWidth="1"/>
    <col min="4360" max="4360" width="7.625" style="68" customWidth="1"/>
    <col min="4361" max="4361" width="8.5" style="68" bestFit="1" customWidth="1"/>
    <col min="4362" max="4362" width="9.625" style="68" customWidth="1"/>
    <col min="4363" max="4363" width="7.25" style="68" customWidth="1"/>
    <col min="4364" max="4364" width="7" style="68" customWidth="1"/>
    <col min="4365" max="4365" width="7.25" style="68" customWidth="1"/>
    <col min="4366" max="4367" width="9.375" style="68" customWidth="1"/>
    <col min="4368" max="4368" width="8.25" style="68" customWidth="1"/>
    <col min="4369" max="4369" width="7.375" style="68" customWidth="1"/>
    <col min="4370" max="4370" width="6.375" style="68" customWidth="1"/>
    <col min="4371" max="4371" width="6.625" style="68" customWidth="1"/>
    <col min="4372" max="4372" width="6.5" style="68" customWidth="1"/>
    <col min="4373" max="4373" width="10.375" style="68" customWidth="1"/>
    <col min="4374" max="4606" width="9" style="68"/>
    <col min="4607" max="4607" width="7.125" style="68" customWidth="1"/>
    <col min="4608" max="4608" width="9.125" style="68" customWidth="1"/>
    <col min="4609" max="4609" width="6.625" style="68" customWidth="1"/>
    <col min="4610" max="4610" width="7.625" style="68" customWidth="1"/>
    <col min="4611" max="4611" width="8.375" style="68" bestFit="1" customWidth="1"/>
    <col min="4612" max="4612" width="7.75" style="68" customWidth="1"/>
    <col min="4613" max="4613" width="8.375" style="68" customWidth="1"/>
    <col min="4614" max="4614" width="7.625" style="68" customWidth="1"/>
    <col min="4615" max="4615" width="6.75" style="68" customWidth="1"/>
    <col min="4616" max="4616" width="7.625" style="68" customWidth="1"/>
    <col min="4617" max="4617" width="8.5" style="68" bestFit="1" customWidth="1"/>
    <col min="4618" max="4618" width="9.625" style="68" customWidth="1"/>
    <col min="4619" max="4619" width="7.25" style="68" customWidth="1"/>
    <col min="4620" max="4620" width="7" style="68" customWidth="1"/>
    <col min="4621" max="4621" width="7.25" style="68" customWidth="1"/>
    <col min="4622" max="4623" width="9.375" style="68" customWidth="1"/>
    <col min="4624" max="4624" width="8.25" style="68" customWidth="1"/>
    <col min="4625" max="4625" width="7.375" style="68" customWidth="1"/>
    <col min="4626" max="4626" width="6.375" style="68" customWidth="1"/>
    <col min="4627" max="4627" width="6.625" style="68" customWidth="1"/>
    <col min="4628" max="4628" width="6.5" style="68" customWidth="1"/>
    <col min="4629" max="4629" width="10.375" style="68" customWidth="1"/>
    <col min="4630" max="4862" width="9" style="68"/>
    <col min="4863" max="4863" width="7.125" style="68" customWidth="1"/>
    <col min="4864" max="4864" width="9.125" style="68" customWidth="1"/>
    <col min="4865" max="4865" width="6.625" style="68" customWidth="1"/>
    <col min="4866" max="4866" width="7.625" style="68" customWidth="1"/>
    <col min="4867" max="4867" width="8.375" style="68" bestFit="1" customWidth="1"/>
    <col min="4868" max="4868" width="7.75" style="68" customWidth="1"/>
    <col min="4869" max="4869" width="8.375" style="68" customWidth="1"/>
    <col min="4870" max="4870" width="7.625" style="68" customWidth="1"/>
    <col min="4871" max="4871" width="6.75" style="68" customWidth="1"/>
    <col min="4872" max="4872" width="7.625" style="68" customWidth="1"/>
    <col min="4873" max="4873" width="8.5" style="68" bestFit="1" customWidth="1"/>
    <col min="4874" max="4874" width="9.625" style="68" customWidth="1"/>
    <col min="4875" max="4875" width="7.25" style="68" customWidth="1"/>
    <col min="4876" max="4876" width="7" style="68" customWidth="1"/>
    <col min="4877" max="4877" width="7.25" style="68" customWidth="1"/>
    <col min="4878" max="4879" width="9.375" style="68" customWidth="1"/>
    <col min="4880" max="4880" width="8.25" style="68" customWidth="1"/>
    <col min="4881" max="4881" width="7.375" style="68" customWidth="1"/>
    <col min="4882" max="4882" width="6.375" style="68" customWidth="1"/>
    <col min="4883" max="4883" width="6.625" style="68" customWidth="1"/>
    <col min="4884" max="4884" width="6.5" style="68" customWidth="1"/>
    <col min="4885" max="4885" width="10.375" style="68" customWidth="1"/>
    <col min="4886" max="5118" width="9" style="68"/>
    <col min="5119" max="5119" width="7.125" style="68" customWidth="1"/>
    <col min="5120" max="5120" width="9.125" style="68" customWidth="1"/>
    <col min="5121" max="5121" width="6.625" style="68" customWidth="1"/>
    <col min="5122" max="5122" width="7.625" style="68" customWidth="1"/>
    <col min="5123" max="5123" width="8.375" style="68" bestFit="1" customWidth="1"/>
    <col min="5124" max="5124" width="7.75" style="68" customWidth="1"/>
    <col min="5125" max="5125" width="8.375" style="68" customWidth="1"/>
    <col min="5126" max="5126" width="7.625" style="68" customWidth="1"/>
    <col min="5127" max="5127" width="6.75" style="68" customWidth="1"/>
    <col min="5128" max="5128" width="7.625" style="68" customWidth="1"/>
    <col min="5129" max="5129" width="8.5" style="68" bestFit="1" customWidth="1"/>
    <col min="5130" max="5130" width="9.625" style="68" customWidth="1"/>
    <col min="5131" max="5131" width="7.25" style="68" customWidth="1"/>
    <col min="5132" max="5132" width="7" style="68" customWidth="1"/>
    <col min="5133" max="5133" width="7.25" style="68" customWidth="1"/>
    <col min="5134" max="5135" width="9.375" style="68" customWidth="1"/>
    <col min="5136" max="5136" width="8.25" style="68" customWidth="1"/>
    <col min="5137" max="5137" width="7.375" style="68" customWidth="1"/>
    <col min="5138" max="5138" width="6.375" style="68" customWidth="1"/>
    <col min="5139" max="5139" width="6.625" style="68" customWidth="1"/>
    <col min="5140" max="5140" width="6.5" style="68" customWidth="1"/>
    <col min="5141" max="5141" width="10.375" style="68" customWidth="1"/>
    <col min="5142" max="5374" width="9" style="68"/>
    <col min="5375" max="5375" width="7.125" style="68" customWidth="1"/>
    <col min="5376" max="5376" width="9.125" style="68" customWidth="1"/>
    <col min="5377" max="5377" width="6.625" style="68" customWidth="1"/>
    <col min="5378" max="5378" width="7.625" style="68" customWidth="1"/>
    <col min="5379" max="5379" width="8.375" style="68" bestFit="1" customWidth="1"/>
    <col min="5380" max="5380" width="7.75" style="68" customWidth="1"/>
    <col min="5381" max="5381" width="8.375" style="68" customWidth="1"/>
    <col min="5382" max="5382" width="7.625" style="68" customWidth="1"/>
    <col min="5383" max="5383" width="6.75" style="68" customWidth="1"/>
    <col min="5384" max="5384" width="7.625" style="68" customWidth="1"/>
    <col min="5385" max="5385" width="8.5" style="68" bestFit="1" customWidth="1"/>
    <col min="5386" max="5386" width="9.625" style="68" customWidth="1"/>
    <col min="5387" max="5387" width="7.25" style="68" customWidth="1"/>
    <col min="5388" max="5388" width="7" style="68" customWidth="1"/>
    <col min="5389" max="5389" width="7.25" style="68" customWidth="1"/>
    <col min="5390" max="5391" width="9.375" style="68" customWidth="1"/>
    <col min="5392" max="5392" width="8.25" style="68" customWidth="1"/>
    <col min="5393" max="5393" width="7.375" style="68" customWidth="1"/>
    <col min="5394" max="5394" width="6.375" style="68" customWidth="1"/>
    <col min="5395" max="5395" width="6.625" style="68" customWidth="1"/>
    <col min="5396" max="5396" width="6.5" style="68" customWidth="1"/>
    <col min="5397" max="5397" width="10.375" style="68" customWidth="1"/>
    <col min="5398" max="5630" width="9" style="68"/>
    <col min="5631" max="5631" width="7.125" style="68" customWidth="1"/>
    <col min="5632" max="5632" width="9.125" style="68" customWidth="1"/>
    <col min="5633" max="5633" width="6.625" style="68" customWidth="1"/>
    <col min="5634" max="5634" width="7.625" style="68" customWidth="1"/>
    <col min="5635" max="5635" width="8.375" style="68" bestFit="1" customWidth="1"/>
    <col min="5636" max="5636" width="7.75" style="68" customWidth="1"/>
    <col min="5637" max="5637" width="8.375" style="68" customWidth="1"/>
    <col min="5638" max="5638" width="7.625" style="68" customWidth="1"/>
    <col min="5639" max="5639" width="6.75" style="68" customWidth="1"/>
    <col min="5640" max="5640" width="7.625" style="68" customWidth="1"/>
    <col min="5641" max="5641" width="8.5" style="68" bestFit="1" customWidth="1"/>
    <col min="5642" max="5642" width="9.625" style="68" customWidth="1"/>
    <col min="5643" max="5643" width="7.25" style="68" customWidth="1"/>
    <col min="5644" max="5644" width="7" style="68" customWidth="1"/>
    <col min="5645" max="5645" width="7.25" style="68" customWidth="1"/>
    <col min="5646" max="5647" width="9.375" style="68" customWidth="1"/>
    <col min="5648" max="5648" width="8.25" style="68" customWidth="1"/>
    <col min="5649" max="5649" width="7.375" style="68" customWidth="1"/>
    <col min="5650" max="5650" width="6.375" style="68" customWidth="1"/>
    <col min="5651" max="5651" width="6.625" style="68" customWidth="1"/>
    <col min="5652" max="5652" width="6.5" style="68" customWidth="1"/>
    <col min="5653" max="5653" width="10.375" style="68" customWidth="1"/>
    <col min="5654" max="5886" width="9" style="68"/>
    <col min="5887" max="5887" width="7.125" style="68" customWidth="1"/>
    <col min="5888" max="5888" width="9.125" style="68" customWidth="1"/>
    <col min="5889" max="5889" width="6.625" style="68" customWidth="1"/>
    <col min="5890" max="5890" width="7.625" style="68" customWidth="1"/>
    <col min="5891" max="5891" width="8.375" style="68" bestFit="1" customWidth="1"/>
    <col min="5892" max="5892" width="7.75" style="68" customWidth="1"/>
    <col min="5893" max="5893" width="8.375" style="68" customWidth="1"/>
    <col min="5894" max="5894" width="7.625" style="68" customWidth="1"/>
    <col min="5895" max="5895" width="6.75" style="68" customWidth="1"/>
    <col min="5896" max="5896" width="7.625" style="68" customWidth="1"/>
    <col min="5897" max="5897" width="8.5" style="68" bestFit="1" customWidth="1"/>
    <col min="5898" max="5898" width="9.625" style="68" customWidth="1"/>
    <col min="5899" max="5899" width="7.25" style="68" customWidth="1"/>
    <col min="5900" max="5900" width="7" style="68" customWidth="1"/>
    <col min="5901" max="5901" width="7.25" style="68" customWidth="1"/>
    <col min="5902" max="5903" width="9.375" style="68" customWidth="1"/>
    <col min="5904" max="5904" width="8.25" style="68" customWidth="1"/>
    <col min="5905" max="5905" width="7.375" style="68" customWidth="1"/>
    <col min="5906" max="5906" width="6.375" style="68" customWidth="1"/>
    <col min="5907" max="5907" width="6.625" style="68" customWidth="1"/>
    <col min="5908" max="5908" width="6.5" style="68" customWidth="1"/>
    <col min="5909" max="5909" width="10.375" style="68" customWidth="1"/>
    <col min="5910" max="6142" width="9" style="68"/>
    <col min="6143" max="6143" width="7.125" style="68" customWidth="1"/>
    <col min="6144" max="6144" width="9.125" style="68" customWidth="1"/>
    <col min="6145" max="6145" width="6.625" style="68" customWidth="1"/>
    <col min="6146" max="6146" width="7.625" style="68" customWidth="1"/>
    <col min="6147" max="6147" width="8.375" style="68" bestFit="1" customWidth="1"/>
    <col min="6148" max="6148" width="7.75" style="68" customWidth="1"/>
    <col min="6149" max="6149" width="8.375" style="68" customWidth="1"/>
    <col min="6150" max="6150" width="7.625" style="68" customWidth="1"/>
    <col min="6151" max="6151" width="6.75" style="68" customWidth="1"/>
    <col min="6152" max="6152" width="7.625" style="68" customWidth="1"/>
    <col min="6153" max="6153" width="8.5" style="68" bestFit="1" customWidth="1"/>
    <col min="6154" max="6154" width="9.625" style="68" customWidth="1"/>
    <col min="6155" max="6155" width="7.25" style="68" customWidth="1"/>
    <col min="6156" max="6156" width="7" style="68" customWidth="1"/>
    <col min="6157" max="6157" width="7.25" style="68" customWidth="1"/>
    <col min="6158" max="6159" width="9.375" style="68" customWidth="1"/>
    <col min="6160" max="6160" width="8.25" style="68" customWidth="1"/>
    <col min="6161" max="6161" width="7.375" style="68" customWidth="1"/>
    <col min="6162" max="6162" width="6.375" style="68" customWidth="1"/>
    <col min="6163" max="6163" width="6.625" style="68" customWidth="1"/>
    <col min="6164" max="6164" width="6.5" style="68" customWidth="1"/>
    <col min="6165" max="6165" width="10.375" style="68" customWidth="1"/>
    <col min="6166" max="6398" width="9" style="68"/>
    <col min="6399" max="6399" width="7.125" style="68" customWidth="1"/>
    <col min="6400" max="6400" width="9.125" style="68" customWidth="1"/>
    <col min="6401" max="6401" width="6.625" style="68" customWidth="1"/>
    <col min="6402" max="6402" width="7.625" style="68" customWidth="1"/>
    <col min="6403" max="6403" width="8.375" style="68" bestFit="1" customWidth="1"/>
    <col min="6404" max="6404" width="7.75" style="68" customWidth="1"/>
    <col min="6405" max="6405" width="8.375" style="68" customWidth="1"/>
    <col min="6406" max="6406" width="7.625" style="68" customWidth="1"/>
    <col min="6407" max="6407" width="6.75" style="68" customWidth="1"/>
    <col min="6408" max="6408" width="7.625" style="68" customWidth="1"/>
    <col min="6409" max="6409" width="8.5" style="68" bestFit="1" customWidth="1"/>
    <col min="6410" max="6410" width="9.625" style="68" customWidth="1"/>
    <col min="6411" max="6411" width="7.25" style="68" customWidth="1"/>
    <col min="6412" max="6412" width="7" style="68" customWidth="1"/>
    <col min="6413" max="6413" width="7.25" style="68" customWidth="1"/>
    <col min="6414" max="6415" width="9.375" style="68" customWidth="1"/>
    <col min="6416" max="6416" width="8.25" style="68" customWidth="1"/>
    <col min="6417" max="6417" width="7.375" style="68" customWidth="1"/>
    <col min="6418" max="6418" width="6.375" style="68" customWidth="1"/>
    <col min="6419" max="6419" width="6.625" style="68" customWidth="1"/>
    <col min="6420" max="6420" width="6.5" style="68" customWidth="1"/>
    <col min="6421" max="6421" width="10.375" style="68" customWidth="1"/>
    <col min="6422" max="6654" width="9" style="68"/>
    <col min="6655" max="6655" width="7.125" style="68" customWidth="1"/>
    <col min="6656" max="6656" width="9.125" style="68" customWidth="1"/>
    <col min="6657" max="6657" width="6.625" style="68" customWidth="1"/>
    <col min="6658" max="6658" width="7.625" style="68" customWidth="1"/>
    <col min="6659" max="6659" width="8.375" style="68" bestFit="1" customWidth="1"/>
    <col min="6660" max="6660" width="7.75" style="68" customWidth="1"/>
    <col min="6661" max="6661" width="8.375" style="68" customWidth="1"/>
    <col min="6662" max="6662" width="7.625" style="68" customWidth="1"/>
    <col min="6663" max="6663" width="6.75" style="68" customWidth="1"/>
    <col min="6664" max="6664" width="7.625" style="68" customWidth="1"/>
    <col min="6665" max="6665" width="8.5" style="68" bestFit="1" customWidth="1"/>
    <col min="6666" max="6666" width="9.625" style="68" customWidth="1"/>
    <col min="6667" max="6667" width="7.25" style="68" customWidth="1"/>
    <col min="6668" max="6668" width="7" style="68" customWidth="1"/>
    <col min="6669" max="6669" width="7.25" style="68" customWidth="1"/>
    <col min="6670" max="6671" width="9.375" style="68" customWidth="1"/>
    <col min="6672" max="6672" width="8.25" style="68" customWidth="1"/>
    <col min="6673" max="6673" width="7.375" style="68" customWidth="1"/>
    <col min="6674" max="6674" width="6.375" style="68" customWidth="1"/>
    <col min="6675" max="6675" width="6.625" style="68" customWidth="1"/>
    <col min="6676" max="6676" width="6.5" style="68" customWidth="1"/>
    <col min="6677" max="6677" width="10.375" style="68" customWidth="1"/>
    <col min="6678" max="6910" width="9" style="68"/>
    <col min="6911" max="6911" width="7.125" style="68" customWidth="1"/>
    <col min="6912" max="6912" width="9.125" style="68" customWidth="1"/>
    <col min="6913" max="6913" width="6.625" style="68" customWidth="1"/>
    <col min="6914" max="6914" width="7.625" style="68" customWidth="1"/>
    <col min="6915" max="6915" width="8.375" style="68" bestFit="1" customWidth="1"/>
    <col min="6916" max="6916" width="7.75" style="68" customWidth="1"/>
    <col min="6917" max="6917" width="8.375" style="68" customWidth="1"/>
    <col min="6918" max="6918" width="7.625" style="68" customWidth="1"/>
    <col min="6919" max="6919" width="6.75" style="68" customWidth="1"/>
    <col min="6920" max="6920" width="7.625" style="68" customWidth="1"/>
    <col min="6921" max="6921" width="8.5" style="68" bestFit="1" customWidth="1"/>
    <col min="6922" max="6922" width="9.625" style="68" customWidth="1"/>
    <col min="6923" max="6923" width="7.25" style="68" customWidth="1"/>
    <col min="6924" max="6924" width="7" style="68" customWidth="1"/>
    <col min="6925" max="6925" width="7.25" style="68" customWidth="1"/>
    <col min="6926" max="6927" width="9.375" style="68" customWidth="1"/>
    <col min="6928" max="6928" width="8.25" style="68" customWidth="1"/>
    <col min="6929" max="6929" width="7.375" style="68" customWidth="1"/>
    <col min="6930" max="6930" width="6.375" style="68" customWidth="1"/>
    <col min="6931" max="6931" width="6.625" style="68" customWidth="1"/>
    <col min="6932" max="6932" width="6.5" style="68" customWidth="1"/>
    <col min="6933" max="6933" width="10.375" style="68" customWidth="1"/>
    <col min="6934" max="7166" width="9" style="68"/>
    <col min="7167" max="7167" width="7.125" style="68" customWidth="1"/>
    <col min="7168" max="7168" width="9.125" style="68" customWidth="1"/>
    <col min="7169" max="7169" width="6.625" style="68" customWidth="1"/>
    <col min="7170" max="7170" width="7.625" style="68" customWidth="1"/>
    <col min="7171" max="7171" width="8.375" style="68" bestFit="1" customWidth="1"/>
    <col min="7172" max="7172" width="7.75" style="68" customWidth="1"/>
    <col min="7173" max="7173" width="8.375" style="68" customWidth="1"/>
    <col min="7174" max="7174" width="7.625" style="68" customWidth="1"/>
    <col min="7175" max="7175" width="6.75" style="68" customWidth="1"/>
    <col min="7176" max="7176" width="7.625" style="68" customWidth="1"/>
    <col min="7177" max="7177" width="8.5" style="68" bestFit="1" customWidth="1"/>
    <col min="7178" max="7178" width="9.625" style="68" customWidth="1"/>
    <col min="7179" max="7179" width="7.25" style="68" customWidth="1"/>
    <col min="7180" max="7180" width="7" style="68" customWidth="1"/>
    <col min="7181" max="7181" width="7.25" style="68" customWidth="1"/>
    <col min="7182" max="7183" width="9.375" style="68" customWidth="1"/>
    <col min="7184" max="7184" width="8.25" style="68" customWidth="1"/>
    <col min="7185" max="7185" width="7.375" style="68" customWidth="1"/>
    <col min="7186" max="7186" width="6.375" style="68" customWidth="1"/>
    <col min="7187" max="7187" width="6.625" style="68" customWidth="1"/>
    <col min="7188" max="7188" width="6.5" style="68" customWidth="1"/>
    <col min="7189" max="7189" width="10.375" style="68" customWidth="1"/>
    <col min="7190" max="7422" width="9" style="68"/>
    <col min="7423" max="7423" width="7.125" style="68" customWidth="1"/>
    <col min="7424" max="7424" width="9.125" style="68" customWidth="1"/>
    <col min="7425" max="7425" width="6.625" style="68" customWidth="1"/>
    <col min="7426" max="7426" width="7.625" style="68" customWidth="1"/>
    <col min="7427" max="7427" width="8.375" style="68" bestFit="1" customWidth="1"/>
    <col min="7428" max="7428" width="7.75" style="68" customWidth="1"/>
    <col min="7429" max="7429" width="8.375" style="68" customWidth="1"/>
    <col min="7430" max="7430" width="7.625" style="68" customWidth="1"/>
    <col min="7431" max="7431" width="6.75" style="68" customWidth="1"/>
    <col min="7432" max="7432" width="7.625" style="68" customWidth="1"/>
    <col min="7433" max="7433" width="8.5" style="68" bestFit="1" customWidth="1"/>
    <col min="7434" max="7434" width="9.625" style="68" customWidth="1"/>
    <col min="7435" max="7435" width="7.25" style="68" customWidth="1"/>
    <col min="7436" max="7436" width="7" style="68" customWidth="1"/>
    <col min="7437" max="7437" width="7.25" style="68" customWidth="1"/>
    <col min="7438" max="7439" width="9.375" style="68" customWidth="1"/>
    <col min="7440" max="7440" width="8.25" style="68" customWidth="1"/>
    <col min="7441" max="7441" width="7.375" style="68" customWidth="1"/>
    <col min="7442" max="7442" width="6.375" style="68" customWidth="1"/>
    <col min="7443" max="7443" width="6.625" style="68" customWidth="1"/>
    <col min="7444" max="7444" width="6.5" style="68" customWidth="1"/>
    <col min="7445" max="7445" width="10.375" style="68" customWidth="1"/>
    <col min="7446" max="7678" width="9" style="68"/>
    <col min="7679" max="7679" width="7.125" style="68" customWidth="1"/>
    <col min="7680" max="7680" width="9.125" style="68" customWidth="1"/>
    <col min="7681" max="7681" width="6.625" style="68" customWidth="1"/>
    <col min="7682" max="7682" width="7.625" style="68" customWidth="1"/>
    <col min="7683" max="7683" width="8.375" style="68" bestFit="1" customWidth="1"/>
    <col min="7684" max="7684" width="7.75" style="68" customWidth="1"/>
    <col min="7685" max="7685" width="8.375" style="68" customWidth="1"/>
    <col min="7686" max="7686" width="7.625" style="68" customWidth="1"/>
    <col min="7687" max="7687" width="6.75" style="68" customWidth="1"/>
    <col min="7688" max="7688" width="7.625" style="68" customWidth="1"/>
    <col min="7689" max="7689" width="8.5" style="68" bestFit="1" customWidth="1"/>
    <col min="7690" max="7690" width="9.625" style="68" customWidth="1"/>
    <col min="7691" max="7691" width="7.25" style="68" customWidth="1"/>
    <col min="7692" max="7692" width="7" style="68" customWidth="1"/>
    <col min="7693" max="7693" width="7.25" style="68" customWidth="1"/>
    <col min="7694" max="7695" width="9.375" style="68" customWidth="1"/>
    <col min="7696" max="7696" width="8.25" style="68" customWidth="1"/>
    <col min="7697" max="7697" width="7.375" style="68" customWidth="1"/>
    <col min="7698" max="7698" width="6.375" style="68" customWidth="1"/>
    <col min="7699" max="7699" width="6.625" style="68" customWidth="1"/>
    <col min="7700" max="7700" width="6.5" style="68" customWidth="1"/>
    <col min="7701" max="7701" width="10.375" style="68" customWidth="1"/>
    <col min="7702" max="7934" width="9" style="68"/>
    <col min="7935" max="7935" width="7.125" style="68" customWidth="1"/>
    <col min="7936" max="7936" width="9.125" style="68" customWidth="1"/>
    <col min="7937" max="7937" width="6.625" style="68" customWidth="1"/>
    <col min="7938" max="7938" width="7.625" style="68" customWidth="1"/>
    <col min="7939" max="7939" width="8.375" style="68" bestFit="1" customWidth="1"/>
    <col min="7940" max="7940" width="7.75" style="68" customWidth="1"/>
    <col min="7941" max="7941" width="8.375" style="68" customWidth="1"/>
    <col min="7942" max="7942" width="7.625" style="68" customWidth="1"/>
    <col min="7943" max="7943" width="6.75" style="68" customWidth="1"/>
    <col min="7944" max="7944" width="7.625" style="68" customWidth="1"/>
    <col min="7945" max="7945" width="8.5" style="68" bestFit="1" customWidth="1"/>
    <col min="7946" max="7946" width="9.625" style="68" customWidth="1"/>
    <col min="7947" max="7947" width="7.25" style="68" customWidth="1"/>
    <col min="7948" max="7948" width="7" style="68" customWidth="1"/>
    <col min="7949" max="7949" width="7.25" style="68" customWidth="1"/>
    <col min="7950" max="7951" width="9.375" style="68" customWidth="1"/>
    <col min="7952" max="7952" width="8.25" style="68" customWidth="1"/>
    <col min="7953" max="7953" width="7.375" style="68" customWidth="1"/>
    <col min="7954" max="7954" width="6.375" style="68" customWidth="1"/>
    <col min="7955" max="7955" width="6.625" style="68" customWidth="1"/>
    <col min="7956" max="7956" width="6.5" style="68" customWidth="1"/>
    <col min="7957" max="7957" width="10.375" style="68" customWidth="1"/>
    <col min="7958" max="8190" width="9" style="68"/>
    <col min="8191" max="8191" width="7.125" style="68" customWidth="1"/>
    <col min="8192" max="8192" width="9.125" style="68" customWidth="1"/>
    <col min="8193" max="8193" width="6.625" style="68" customWidth="1"/>
    <col min="8194" max="8194" width="7.625" style="68" customWidth="1"/>
    <col min="8195" max="8195" width="8.375" style="68" bestFit="1" customWidth="1"/>
    <col min="8196" max="8196" width="7.75" style="68" customWidth="1"/>
    <col min="8197" max="8197" width="8.375" style="68" customWidth="1"/>
    <col min="8198" max="8198" width="7.625" style="68" customWidth="1"/>
    <col min="8199" max="8199" width="6.75" style="68" customWidth="1"/>
    <col min="8200" max="8200" width="7.625" style="68" customWidth="1"/>
    <col min="8201" max="8201" width="8.5" style="68" bestFit="1" customWidth="1"/>
    <col min="8202" max="8202" width="9.625" style="68" customWidth="1"/>
    <col min="8203" max="8203" width="7.25" style="68" customWidth="1"/>
    <col min="8204" max="8204" width="7" style="68" customWidth="1"/>
    <col min="8205" max="8205" width="7.25" style="68" customWidth="1"/>
    <col min="8206" max="8207" width="9.375" style="68" customWidth="1"/>
    <col min="8208" max="8208" width="8.25" style="68" customWidth="1"/>
    <col min="8209" max="8209" width="7.375" style="68" customWidth="1"/>
    <col min="8210" max="8210" width="6.375" style="68" customWidth="1"/>
    <col min="8211" max="8211" width="6.625" style="68" customWidth="1"/>
    <col min="8212" max="8212" width="6.5" style="68" customWidth="1"/>
    <col min="8213" max="8213" width="10.375" style="68" customWidth="1"/>
    <col min="8214" max="8446" width="9" style="68"/>
    <col min="8447" max="8447" width="7.125" style="68" customWidth="1"/>
    <col min="8448" max="8448" width="9.125" style="68" customWidth="1"/>
    <col min="8449" max="8449" width="6.625" style="68" customWidth="1"/>
    <col min="8450" max="8450" width="7.625" style="68" customWidth="1"/>
    <col min="8451" max="8451" width="8.375" style="68" bestFit="1" customWidth="1"/>
    <col min="8452" max="8452" width="7.75" style="68" customWidth="1"/>
    <col min="8453" max="8453" width="8.375" style="68" customWidth="1"/>
    <col min="8454" max="8454" width="7.625" style="68" customWidth="1"/>
    <col min="8455" max="8455" width="6.75" style="68" customWidth="1"/>
    <col min="8456" max="8456" width="7.625" style="68" customWidth="1"/>
    <col min="8457" max="8457" width="8.5" style="68" bestFit="1" customWidth="1"/>
    <col min="8458" max="8458" width="9.625" style="68" customWidth="1"/>
    <col min="8459" max="8459" width="7.25" style="68" customWidth="1"/>
    <col min="8460" max="8460" width="7" style="68" customWidth="1"/>
    <col min="8461" max="8461" width="7.25" style="68" customWidth="1"/>
    <col min="8462" max="8463" width="9.375" style="68" customWidth="1"/>
    <col min="8464" max="8464" width="8.25" style="68" customWidth="1"/>
    <col min="8465" max="8465" width="7.375" style="68" customWidth="1"/>
    <col min="8466" max="8466" width="6.375" style="68" customWidth="1"/>
    <col min="8467" max="8467" width="6.625" style="68" customWidth="1"/>
    <col min="8468" max="8468" width="6.5" style="68" customWidth="1"/>
    <col min="8469" max="8469" width="10.375" style="68" customWidth="1"/>
    <col min="8470" max="8702" width="9" style="68"/>
    <col min="8703" max="8703" width="7.125" style="68" customWidth="1"/>
    <col min="8704" max="8704" width="9.125" style="68" customWidth="1"/>
    <col min="8705" max="8705" width="6.625" style="68" customWidth="1"/>
    <col min="8706" max="8706" width="7.625" style="68" customWidth="1"/>
    <col min="8707" max="8707" width="8.375" style="68" bestFit="1" customWidth="1"/>
    <col min="8708" max="8708" width="7.75" style="68" customWidth="1"/>
    <col min="8709" max="8709" width="8.375" style="68" customWidth="1"/>
    <col min="8710" max="8710" width="7.625" style="68" customWidth="1"/>
    <col min="8711" max="8711" width="6.75" style="68" customWidth="1"/>
    <col min="8712" max="8712" width="7.625" style="68" customWidth="1"/>
    <col min="8713" max="8713" width="8.5" style="68" bestFit="1" customWidth="1"/>
    <col min="8714" max="8714" width="9.625" style="68" customWidth="1"/>
    <col min="8715" max="8715" width="7.25" style="68" customWidth="1"/>
    <col min="8716" max="8716" width="7" style="68" customWidth="1"/>
    <col min="8717" max="8717" width="7.25" style="68" customWidth="1"/>
    <col min="8718" max="8719" width="9.375" style="68" customWidth="1"/>
    <col min="8720" max="8720" width="8.25" style="68" customWidth="1"/>
    <col min="8721" max="8721" width="7.375" style="68" customWidth="1"/>
    <col min="8722" max="8722" width="6.375" style="68" customWidth="1"/>
    <col min="8723" max="8723" width="6.625" style="68" customWidth="1"/>
    <col min="8724" max="8724" width="6.5" style="68" customWidth="1"/>
    <col min="8725" max="8725" width="10.375" style="68" customWidth="1"/>
    <col min="8726" max="8958" width="9" style="68"/>
    <col min="8959" max="8959" width="7.125" style="68" customWidth="1"/>
    <col min="8960" max="8960" width="9.125" style="68" customWidth="1"/>
    <col min="8961" max="8961" width="6.625" style="68" customWidth="1"/>
    <col min="8962" max="8962" width="7.625" style="68" customWidth="1"/>
    <col min="8963" max="8963" width="8.375" style="68" bestFit="1" customWidth="1"/>
    <col min="8964" max="8964" width="7.75" style="68" customWidth="1"/>
    <col min="8965" max="8965" width="8.375" style="68" customWidth="1"/>
    <col min="8966" max="8966" width="7.625" style="68" customWidth="1"/>
    <col min="8967" max="8967" width="6.75" style="68" customWidth="1"/>
    <col min="8968" max="8968" width="7.625" style="68" customWidth="1"/>
    <col min="8969" max="8969" width="8.5" style="68" bestFit="1" customWidth="1"/>
    <col min="8970" max="8970" width="9.625" style="68" customWidth="1"/>
    <col min="8971" max="8971" width="7.25" style="68" customWidth="1"/>
    <col min="8972" max="8972" width="7" style="68" customWidth="1"/>
    <col min="8973" max="8973" width="7.25" style="68" customWidth="1"/>
    <col min="8974" max="8975" width="9.375" style="68" customWidth="1"/>
    <col min="8976" max="8976" width="8.25" style="68" customWidth="1"/>
    <col min="8977" max="8977" width="7.375" style="68" customWidth="1"/>
    <col min="8978" max="8978" width="6.375" style="68" customWidth="1"/>
    <col min="8979" max="8979" width="6.625" style="68" customWidth="1"/>
    <col min="8980" max="8980" width="6.5" style="68" customWidth="1"/>
    <col min="8981" max="8981" width="10.375" style="68" customWidth="1"/>
    <col min="8982" max="9214" width="9" style="68"/>
    <col min="9215" max="9215" width="7.125" style="68" customWidth="1"/>
    <col min="9216" max="9216" width="9.125" style="68" customWidth="1"/>
    <col min="9217" max="9217" width="6.625" style="68" customWidth="1"/>
    <col min="9218" max="9218" width="7.625" style="68" customWidth="1"/>
    <col min="9219" max="9219" width="8.375" style="68" bestFit="1" customWidth="1"/>
    <col min="9220" max="9220" width="7.75" style="68" customWidth="1"/>
    <col min="9221" max="9221" width="8.375" style="68" customWidth="1"/>
    <col min="9222" max="9222" width="7.625" style="68" customWidth="1"/>
    <col min="9223" max="9223" width="6.75" style="68" customWidth="1"/>
    <col min="9224" max="9224" width="7.625" style="68" customWidth="1"/>
    <col min="9225" max="9225" width="8.5" style="68" bestFit="1" customWidth="1"/>
    <col min="9226" max="9226" width="9.625" style="68" customWidth="1"/>
    <col min="9227" max="9227" width="7.25" style="68" customWidth="1"/>
    <col min="9228" max="9228" width="7" style="68" customWidth="1"/>
    <col min="9229" max="9229" width="7.25" style="68" customWidth="1"/>
    <col min="9230" max="9231" width="9.375" style="68" customWidth="1"/>
    <col min="9232" max="9232" width="8.25" style="68" customWidth="1"/>
    <col min="9233" max="9233" width="7.375" style="68" customWidth="1"/>
    <col min="9234" max="9234" width="6.375" style="68" customWidth="1"/>
    <col min="9235" max="9235" width="6.625" style="68" customWidth="1"/>
    <col min="9236" max="9236" width="6.5" style="68" customWidth="1"/>
    <col min="9237" max="9237" width="10.375" style="68" customWidth="1"/>
    <col min="9238" max="9470" width="9" style="68"/>
    <col min="9471" max="9471" width="7.125" style="68" customWidth="1"/>
    <col min="9472" max="9472" width="9.125" style="68" customWidth="1"/>
    <col min="9473" max="9473" width="6.625" style="68" customWidth="1"/>
    <col min="9474" max="9474" width="7.625" style="68" customWidth="1"/>
    <col min="9475" max="9475" width="8.375" style="68" bestFit="1" customWidth="1"/>
    <col min="9476" max="9476" width="7.75" style="68" customWidth="1"/>
    <col min="9477" max="9477" width="8.375" style="68" customWidth="1"/>
    <col min="9478" max="9478" width="7.625" style="68" customWidth="1"/>
    <col min="9479" max="9479" width="6.75" style="68" customWidth="1"/>
    <col min="9480" max="9480" width="7.625" style="68" customWidth="1"/>
    <col min="9481" max="9481" width="8.5" style="68" bestFit="1" customWidth="1"/>
    <col min="9482" max="9482" width="9.625" style="68" customWidth="1"/>
    <col min="9483" max="9483" width="7.25" style="68" customWidth="1"/>
    <col min="9484" max="9484" width="7" style="68" customWidth="1"/>
    <col min="9485" max="9485" width="7.25" style="68" customWidth="1"/>
    <col min="9486" max="9487" width="9.375" style="68" customWidth="1"/>
    <col min="9488" max="9488" width="8.25" style="68" customWidth="1"/>
    <col min="9489" max="9489" width="7.375" style="68" customWidth="1"/>
    <col min="9490" max="9490" width="6.375" style="68" customWidth="1"/>
    <col min="9491" max="9491" width="6.625" style="68" customWidth="1"/>
    <col min="9492" max="9492" width="6.5" style="68" customWidth="1"/>
    <col min="9493" max="9493" width="10.375" style="68" customWidth="1"/>
    <col min="9494" max="9726" width="9" style="68"/>
    <col min="9727" max="9727" width="7.125" style="68" customWidth="1"/>
    <col min="9728" max="9728" width="9.125" style="68" customWidth="1"/>
    <col min="9729" max="9729" width="6.625" style="68" customWidth="1"/>
    <col min="9730" max="9730" width="7.625" style="68" customWidth="1"/>
    <col min="9731" max="9731" width="8.375" style="68" bestFit="1" customWidth="1"/>
    <col min="9732" max="9732" width="7.75" style="68" customWidth="1"/>
    <col min="9733" max="9733" width="8.375" style="68" customWidth="1"/>
    <col min="9734" max="9734" width="7.625" style="68" customWidth="1"/>
    <col min="9735" max="9735" width="6.75" style="68" customWidth="1"/>
    <col min="9736" max="9736" width="7.625" style="68" customWidth="1"/>
    <col min="9737" max="9737" width="8.5" style="68" bestFit="1" customWidth="1"/>
    <col min="9738" max="9738" width="9.625" style="68" customWidth="1"/>
    <col min="9739" max="9739" width="7.25" style="68" customWidth="1"/>
    <col min="9740" max="9740" width="7" style="68" customWidth="1"/>
    <col min="9741" max="9741" width="7.25" style="68" customWidth="1"/>
    <col min="9742" max="9743" width="9.375" style="68" customWidth="1"/>
    <col min="9744" max="9744" width="8.25" style="68" customWidth="1"/>
    <col min="9745" max="9745" width="7.375" style="68" customWidth="1"/>
    <col min="9746" max="9746" width="6.375" style="68" customWidth="1"/>
    <col min="9747" max="9747" width="6.625" style="68" customWidth="1"/>
    <col min="9748" max="9748" width="6.5" style="68" customWidth="1"/>
    <col min="9749" max="9749" width="10.375" style="68" customWidth="1"/>
    <col min="9750" max="9982" width="9" style="68"/>
    <col min="9983" max="9983" width="7.125" style="68" customWidth="1"/>
    <col min="9984" max="9984" width="9.125" style="68" customWidth="1"/>
    <col min="9985" max="9985" width="6.625" style="68" customWidth="1"/>
    <col min="9986" max="9986" width="7.625" style="68" customWidth="1"/>
    <col min="9987" max="9987" width="8.375" style="68" bestFit="1" customWidth="1"/>
    <col min="9988" max="9988" width="7.75" style="68" customWidth="1"/>
    <col min="9989" max="9989" width="8.375" style="68" customWidth="1"/>
    <col min="9990" max="9990" width="7.625" style="68" customWidth="1"/>
    <col min="9991" max="9991" width="6.75" style="68" customWidth="1"/>
    <col min="9992" max="9992" width="7.625" style="68" customWidth="1"/>
    <col min="9993" max="9993" width="8.5" style="68" bestFit="1" customWidth="1"/>
    <col min="9994" max="9994" width="9.625" style="68" customWidth="1"/>
    <col min="9995" max="9995" width="7.25" style="68" customWidth="1"/>
    <col min="9996" max="9996" width="7" style="68" customWidth="1"/>
    <col min="9997" max="9997" width="7.25" style="68" customWidth="1"/>
    <col min="9998" max="9999" width="9.375" style="68" customWidth="1"/>
    <col min="10000" max="10000" width="8.25" style="68" customWidth="1"/>
    <col min="10001" max="10001" width="7.375" style="68" customWidth="1"/>
    <col min="10002" max="10002" width="6.375" style="68" customWidth="1"/>
    <col min="10003" max="10003" width="6.625" style="68" customWidth="1"/>
    <col min="10004" max="10004" width="6.5" style="68" customWidth="1"/>
    <col min="10005" max="10005" width="10.375" style="68" customWidth="1"/>
    <col min="10006" max="10238" width="9" style="68"/>
    <col min="10239" max="10239" width="7.125" style="68" customWidth="1"/>
    <col min="10240" max="10240" width="9.125" style="68" customWidth="1"/>
    <col min="10241" max="10241" width="6.625" style="68" customWidth="1"/>
    <col min="10242" max="10242" width="7.625" style="68" customWidth="1"/>
    <col min="10243" max="10243" width="8.375" style="68" bestFit="1" customWidth="1"/>
    <col min="10244" max="10244" width="7.75" style="68" customWidth="1"/>
    <col min="10245" max="10245" width="8.375" style="68" customWidth="1"/>
    <col min="10246" max="10246" width="7.625" style="68" customWidth="1"/>
    <col min="10247" max="10247" width="6.75" style="68" customWidth="1"/>
    <col min="10248" max="10248" width="7.625" style="68" customWidth="1"/>
    <col min="10249" max="10249" width="8.5" style="68" bestFit="1" customWidth="1"/>
    <col min="10250" max="10250" width="9.625" style="68" customWidth="1"/>
    <col min="10251" max="10251" width="7.25" style="68" customWidth="1"/>
    <col min="10252" max="10252" width="7" style="68" customWidth="1"/>
    <col min="10253" max="10253" width="7.25" style="68" customWidth="1"/>
    <col min="10254" max="10255" width="9.375" style="68" customWidth="1"/>
    <col min="10256" max="10256" width="8.25" style="68" customWidth="1"/>
    <col min="10257" max="10257" width="7.375" style="68" customWidth="1"/>
    <col min="10258" max="10258" width="6.375" style="68" customWidth="1"/>
    <col min="10259" max="10259" width="6.625" style="68" customWidth="1"/>
    <col min="10260" max="10260" width="6.5" style="68" customWidth="1"/>
    <col min="10261" max="10261" width="10.375" style="68" customWidth="1"/>
    <col min="10262" max="10494" width="9" style="68"/>
    <col min="10495" max="10495" width="7.125" style="68" customWidth="1"/>
    <col min="10496" max="10496" width="9.125" style="68" customWidth="1"/>
    <col min="10497" max="10497" width="6.625" style="68" customWidth="1"/>
    <col min="10498" max="10498" width="7.625" style="68" customWidth="1"/>
    <col min="10499" max="10499" width="8.375" style="68" bestFit="1" customWidth="1"/>
    <col min="10500" max="10500" width="7.75" style="68" customWidth="1"/>
    <col min="10501" max="10501" width="8.375" style="68" customWidth="1"/>
    <col min="10502" max="10502" width="7.625" style="68" customWidth="1"/>
    <col min="10503" max="10503" width="6.75" style="68" customWidth="1"/>
    <col min="10504" max="10504" width="7.625" style="68" customWidth="1"/>
    <col min="10505" max="10505" width="8.5" style="68" bestFit="1" customWidth="1"/>
    <col min="10506" max="10506" width="9.625" style="68" customWidth="1"/>
    <col min="10507" max="10507" width="7.25" style="68" customWidth="1"/>
    <col min="10508" max="10508" width="7" style="68" customWidth="1"/>
    <col min="10509" max="10509" width="7.25" style="68" customWidth="1"/>
    <col min="10510" max="10511" width="9.375" style="68" customWidth="1"/>
    <col min="10512" max="10512" width="8.25" style="68" customWidth="1"/>
    <col min="10513" max="10513" width="7.375" style="68" customWidth="1"/>
    <col min="10514" max="10514" width="6.375" style="68" customWidth="1"/>
    <col min="10515" max="10515" width="6.625" style="68" customWidth="1"/>
    <col min="10516" max="10516" width="6.5" style="68" customWidth="1"/>
    <col min="10517" max="10517" width="10.375" style="68" customWidth="1"/>
    <col min="10518" max="10750" width="9" style="68"/>
    <col min="10751" max="10751" width="7.125" style="68" customWidth="1"/>
    <col min="10752" max="10752" width="9.125" style="68" customWidth="1"/>
    <col min="10753" max="10753" width="6.625" style="68" customWidth="1"/>
    <col min="10754" max="10754" width="7.625" style="68" customWidth="1"/>
    <col min="10755" max="10755" width="8.375" style="68" bestFit="1" customWidth="1"/>
    <col min="10756" max="10756" width="7.75" style="68" customWidth="1"/>
    <col min="10757" max="10757" width="8.375" style="68" customWidth="1"/>
    <col min="10758" max="10758" width="7.625" style="68" customWidth="1"/>
    <col min="10759" max="10759" width="6.75" style="68" customWidth="1"/>
    <col min="10760" max="10760" width="7.625" style="68" customWidth="1"/>
    <col min="10761" max="10761" width="8.5" style="68" bestFit="1" customWidth="1"/>
    <col min="10762" max="10762" width="9.625" style="68" customWidth="1"/>
    <col min="10763" max="10763" width="7.25" style="68" customWidth="1"/>
    <col min="10764" max="10764" width="7" style="68" customWidth="1"/>
    <col min="10765" max="10765" width="7.25" style="68" customWidth="1"/>
    <col min="10766" max="10767" width="9.375" style="68" customWidth="1"/>
    <col min="10768" max="10768" width="8.25" style="68" customWidth="1"/>
    <col min="10769" max="10769" width="7.375" style="68" customWidth="1"/>
    <col min="10770" max="10770" width="6.375" style="68" customWidth="1"/>
    <col min="10771" max="10771" width="6.625" style="68" customWidth="1"/>
    <col min="10772" max="10772" width="6.5" style="68" customWidth="1"/>
    <col min="10773" max="10773" width="10.375" style="68" customWidth="1"/>
    <col min="10774" max="11006" width="9" style="68"/>
    <col min="11007" max="11007" width="7.125" style="68" customWidth="1"/>
    <col min="11008" max="11008" width="9.125" style="68" customWidth="1"/>
    <col min="11009" max="11009" width="6.625" style="68" customWidth="1"/>
    <col min="11010" max="11010" width="7.625" style="68" customWidth="1"/>
    <col min="11011" max="11011" width="8.375" style="68" bestFit="1" customWidth="1"/>
    <col min="11012" max="11012" width="7.75" style="68" customWidth="1"/>
    <col min="11013" max="11013" width="8.375" style="68" customWidth="1"/>
    <col min="11014" max="11014" width="7.625" style="68" customWidth="1"/>
    <col min="11015" max="11015" width="6.75" style="68" customWidth="1"/>
    <col min="11016" max="11016" width="7.625" style="68" customWidth="1"/>
    <col min="11017" max="11017" width="8.5" style="68" bestFit="1" customWidth="1"/>
    <col min="11018" max="11018" width="9.625" style="68" customWidth="1"/>
    <col min="11019" max="11019" width="7.25" style="68" customWidth="1"/>
    <col min="11020" max="11020" width="7" style="68" customWidth="1"/>
    <col min="11021" max="11021" width="7.25" style="68" customWidth="1"/>
    <col min="11022" max="11023" width="9.375" style="68" customWidth="1"/>
    <col min="11024" max="11024" width="8.25" style="68" customWidth="1"/>
    <col min="11025" max="11025" width="7.375" style="68" customWidth="1"/>
    <col min="11026" max="11026" width="6.375" style="68" customWidth="1"/>
    <col min="11027" max="11027" width="6.625" style="68" customWidth="1"/>
    <col min="11028" max="11028" width="6.5" style="68" customWidth="1"/>
    <col min="11029" max="11029" width="10.375" style="68" customWidth="1"/>
    <col min="11030" max="11262" width="9" style="68"/>
    <col min="11263" max="11263" width="7.125" style="68" customWidth="1"/>
    <col min="11264" max="11264" width="9.125" style="68" customWidth="1"/>
    <col min="11265" max="11265" width="6.625" style="68" customWidth="1"/>
    <col min="11266" max="11266" width="7.625" style="68" customWidth="1"/>
    <col min="11267" max="11267" width="8.375" style="68" bestFit="1" customWidth="1"/>
    <col min="11268" max="11268" width="7.75" style="68" customWidth="1"/>
    <col min="11269" max="11269" width="8.375" style="68" customWidth="1"/>
    <col min="11270" max="11270" width="7.625" style="68" customWidth="1"/>
    <col min="11271" max="11271" width="6.75" style="68" customWidth="1"/>
    <col min="11272" max="11272" width="7.625" style="68" customWidth="1"/>
    <col min="11273" max="11273" width="8.5" style="68" bestFit="1" customWidth="1"/>
    <col min="11274" max="11274" width="9.625" style="68" customWidth="1"/>
    <col min="11275" max="11275" width="7.25" style="68" customWidth="1"/>
    <col min="11276" max="11276" width="7" style="68" customWidth="1"/>
    <col min="11277" max="11277" width="7.25" style="68" customWidth="1"/>
    <col min="11278" max="11279" width="9.375" style="68" customWidth="1"/>
    <col min="11280" max="11280" width="8.25" style="68" customWidth="1"/>
    <col min="11281" max="11281" width="7.375" style="68" customWidth="1"/>
    <col min="11282" max="11282" width="6.375" style="68" customWidth="1"/>
    <col min="11283" max="11283" width="6.625" style="68" customWidth="1"/>
    <col min="11284" max="11284" width="6.5" style="68" customWidth="1"/>
    <col min="11285" max="11285" width="10.375" style="68" customWidth="1"/>
    <col min="11286" max="11518" width="9" style="68"/>
    <col min="11519" max="11519" width="7.125" style="68" customWidth="1"/>
    <col min="11520" max="11520" width="9.125" style="68" customWidth="1"/>
    <col min="11521" max="11521" width="6.625" style="68" customWidth="1"/>
    <col min="11522" max="11522" width="7.625" style="68" customWidth="1"/>
    <col min="11523" max="11523" width="8.375" style="68" bestFit="1" customWidth="1"/>
    <col min="11524" max="11524" width="7.75" style="68" customWidth="1"/>
    <col min="11525" max="11525" width="8.375" style="68" customWidth="1"/>
    <col min="11526" max="11526" width="7.625" style="68" customWidth="1"/>
    <col min="11527" max="11527" width="6.75" style="68" customWidth="1"/>
    <col min="11528" max="11528" width="7.625" style="68" customWidth="1"/>
    <col min="11529" max="11529" width="8.5" style="68" bestFit="1" customWidth="1"/>
    <col min="11530" max="11530" width="9.625" style="68" customWidth="1"/>
    <col min="11531" max="11531" width="7.25" style="68" customWidth="1"/>
    <col min="11532" max="11532" width="7" style="68" customWidth="1"/>
    <col min="11533" max="11533" width="7.25" style="68" customWidth="1"/>
    <col min="11534" max="11535" width="9.375" style="68" customWidth="1"/>
    <col min="11536" max="11536" width="8.25" style="68" customWidth="1"/>
    <col min="11537" max="11537" width="7.375" style="68" customWidth="1"/>
    <col min="11538" max="11538" width="6.375" style="68" customWidth="1"/>
    <col min="11539" max="11539" width="6.625" style="68" customWidth="1"/>
    <col min="11540" max="11540" width="6.5" style="68" customWidth="1"/>
    <col min="11541" max="11541" width="10.375" style="68" customWidth="1"/>
    <col min="11542" max="11774" width="9" style="68"/>
    <col min="11775" max="11775" width="7.125" style="68" customWidth="1"/>
    <col min="11776" max="11776" width="9.125" style="68" customWidth="1"/>
    <col min="11777" max="11777" width="6.625" style="68" customWidth="1"/>
    <col min="11778" max="11778" width="7.625" style="68" customWidth="1"/>
    <col min="11779" max="11779" width="8.375" style="68" bestFit="1" customWidth="1"/>
    <col min="11780" max="11780" width="7.75" style="68" customWidth="1"/>
    <col min="11781" max="11781" width="8.375" style="68" customWidth="1"/>
    <col min="11782" max="11782" width="7.625" style="68" customWidth="1"/>
    <col min="11783" max="11783" width="6.75" style="68" customWidth="1"/>
    <col min="11784" max="11784" width="7.625" style="68" customWidth="1"/>
    <col min="11785" max="11785" width="8.5" style="68" bestFit="1" customWidth="1"/>
    <col min="11786" max="11786" width="9.625" style="68" customWidth="1"/>
    <col min="11787" max="11787" width="7.25" style="68" customWidth="1"/>
    <col min="11788" max="11788" width="7" style="68" customWidth="1"/>
    <col min="11789" max="11789" width="7.25" style="68" customWidth="1"/>
    <col min="11790" max="11791" width="9.375" style="68" customWidth="1"/>
    <col min="11792" max="11792" width="8.25" style="68" customWidth="1"/>
    <col min="11793" max="11793" width="7.375" style="68" customWidth="1"/>
    <col min="11794" max="11794" width="6.375" style="68" customWidth="1"/>
    <col min="11795" max="11795" width="6.625" style="68" customWidth="1"/>
    <col min="11796" max="11796" width="6.5" style="68" customWidth="1"/>
    <col min="11797" max="11797" width="10.375" style="68" customWidth="1"/>
    <col min="11798" max="12030" width="9" style="68"/>
    <col min="12031" max="12031" width="7.125" style="68" customWidth="1"/>
    <col min="12032" max="12032" width="9.125" style="68" customWidth="1"/>
    <col min="12033" max="12033" width="6.625" style="68" customWidth="1"/>
    <col min="12034" max="12034" width="7.625" style="68" customWidth="1"/>
    <col min="12035" max="12035" width="8.375" style="68" bestFit="1" customWidth="1"/>
    <col min="12036" max="12036" width="7.75" style="68" customWidth="1"/>
    <col min="12037" max="12037" width="8.375" style="68" customWidth="1"/>
    <col min="12038" max="12038" width="7.625" style="68" customWidth="1"/>
    <col min="12039" max="12039" width="6.75" style="68" customWidth="1"/>
    <col min="12040" max="12040" width="7.625" style="68" customWidth="1"/>
    <col min="12041" max="12041" width="8.5" style="68" bestFit="1" customWidth="1"/>
    <col min="12042" max="12042" width="9.625" style="68" customWidth="1"/>
    <col min="12043" max="12043" width="7.25" style="68" customWidth="1"/>
    <col min="12044" max="12044" width="7" style="68" customWidth="1"/>
    <col min="12045" max="12045" width="7.25" style="68" customWidth="1"/>
    <col min="12046" max="12047" width="9.375" style="68" customWidth="1"/>
    <col min="12048" max="12048" width="8.25" style="68" customWidth="1"/>
    <col min="12049" max="12049" width="7.375" style="68" customWidth="1"/>
    <col min="12050" max="12050" width="6.375" style="68" customWidth="1"/>
    <col min="12051" max="12051" width="6.625" style="68" customWidth="1"/>
    <col min="12052" max="12052" width="6.5" style="68" customWidth="1"/>
    <col min="12053" max="12053" width="10.375" style="68" customWidth="1"/>
    <col min="12054" max="12286" width="9" style="68"/>
    <col min="12287" max="12287" width="7.125" style="68" customWidth="1"/>
    <col min="12288" max="12288" width="9.125" style="68" customWidth="1"/>
    <col min="12289" max="12289" width="6.625" style="68" customWidth="1"/>
    <col min="12290" max="12290" width="7.625" style="68" customWidth="1"/>
    <col min="12291" max="12291" width="8.375" style="68" bestFit="1" customWidth="1"/>
    <col min="12292" max="12292" width="7.75" style="68" customWidth="1"/>
    <col min="12293" max="12293" width="8.375" style="68" customWidth="1"/>
    <col min="12294" max="12294" width="7.625" style="68" customWidth="1"/>
    <col min="12295" max="12295" width="6.75" style="68" customWidth="1"/>
    <col min="12296" max="12296" width="7.625" style="68" customWidth="1"/>
    <col min="12297" max="12297" width="8.5" style="68" bestFit="1" customWidth="1"/>
    <col min="12298" max="12298" width="9.625" style="68" customWidth="1"/>
    <col min="12299" max="12299" width="7.25" style="68" customWidth="1"/>
    <col min="12300" max="12300" width="7" style="68" customWidth="1"/>
    <col min="12301" max="12301" width="7.25" style="68" customWidth="1"/>
    <col min="12302" max="12303" width="9.375" style="68" customWidth="1"/>
    <col min="12304" max="12304" width="8.25" style="68" customWidth="1"/>
    <col min="12305" max="12305" width="7.375" style="68" customWidth="1"/>
    <col min="12306" max="12306" width="6.375" style="68" customWidth="1"/>
    <col min="12307" max="12307" width="6.625" style="68" customWidth="1"/>
    <col min="12308" max="12308" width="6.5" style="68" customWidth="1"/>
    <col min="12309" max="12309" width="10.375" style="68" customWidth="1"/>
    <col min="12310" max="12542" width="9" style="68"/>
    <col min="12543" max="12543" width="7.125" style="68" customWidth="1"/>
    <col min="12544" max="12544" width="9.125" style="68" customWidth="1"/>
    <col min="12545" max="12545" width="6.625" style="68" customWidth="1"/>
    <col min="12546" max="12546" width="7.625" style="68" customWidth="1"/>
    <col min="12547" max="12547" width="8.375" style="68" bestFit="1" customWidth="1"/>
    <col min="12548" max="12548" width="7.75" style="68" customWidth="1"/>
    <col min="12549" max="12549" width="8.375" style="68" customWidth="1"/>
    <col min="12550" max="12550" width="7.625" style="68" customWidth="1"/>
    <col min="12551" max="12551" width="6.75" style="68" customWidth="1"/>
    <col min="12552" max="12552" width="7.625" style="68" customWidth="1"/>
    <col min="12553" max="12553" width="8.5" style="68" bestFit="1" customWidth="1"/>
    <col min="12554" max="12554" width="9.625" style="68" customWidth="1"/>
    <col min="12555" max="12555" width="7.25" style="68" customWidth="1"/>
    <col min="12556" max="12556" width="7" style="68" customWidth="1"/>
    <col min="12557" max="12557" width="7.25" style="68" customWidth="1"/>
    <col min="12558" max="12559" width="9.375" style="68" customWidth="1"/>
    <col min="12560" max="12560" width="8.25" style="68" customWidth="1"/>
    <col min="12561" max="12561" width="7.375" style="68" customWidth="1"/>
    <col min="12562" max="12562" width="6.375" style="68" customWidth="1"/>
    <col min="12563" max="12563" width="6.625" style="68" customWidth="1"/>
    <col min="12564" max="12564" width="6.5" style="68" customWidth="1"/>
    <col min="12565" max="12565" width="10.375" style="68" customWidth="1"/>
    <col min="12566" max="12798" width="9" style="68"/>
    <col min="12799" max="12799" width="7.125" style="68" customWidth="1"/>
    <col min="12800" max="12800" width="9.125" style="68" customWidth="1"/>
    <col min="12801" max="12801" width="6.625" style="68" customWidth="1"/>
    <col min="12802" max="12802" width="7.625" style="68" customWidth="1"/>
    <col min="12803" max="12803" width="8.375" style="68" bestFit="1" customWidth="1"/>
    <col min="12804" max="12804" width="7.75" style="68" customWidth="1"/>
    <col min="12805" max="12805" width="8.375" style="68" customWidth="1"/>
    <col min="12806" max="12806" width="7.625" style="68" customWidth="1"/>
    <col min="12807" max="12807" width="6.75" style="68" customWidth="1"/>
    <col min="12808" max="12808" width="7.625" style="68" customWidth="1"/>
    <col min="12809" max="12809" width="8.5" style="68" bestFit="1" customWidth="1"/>
    <col min="12810" max="12810" width="9.625" style="68" customWidth="1"/>
    <col min="12811" max="12811" width="7.25" style="68" customWidth="1"/>
    <col min="12812" max="12812" width="7" style="68" customWidth="1"/>
    <col min="12813" max="12813" width="7.25" style="68" customWidth="1"/>
    <col min="12814" max="12815" width="9.375" style="68" customWidth="1"/>
    <col min="12816" max="12816" width="8.25" style="68" customWidth="1"/>
    <col min="12817" max="12817" width="7.375" style="68" customWidth="1"/>
    <col min="12818" max="12818" width="6.375" style="68" customWidth="1"/>
    <col min="12819" max="12819" width="6.625" style="68" customWidth="1"/>
    <col min="12820" max="12820" width="6.5" style="68" customWidth="1"/>
    <col min="12821" max="12821" width="10.375" style="68" customWidth="1"/>
    <col min="12822" max="13054" width="9" style="68"/>
    <col min="13055" max="13055" width="7.125" style="68" customWidth="1"/>
    <col min="13056" max="13056" width="9.125" style="68" customWidth="1"/>
    <col min="13057" max="13057" width="6.625" style="68" customWidth="1"/>
    <col min="13058" max="13058" width="7.625" style="68" customWidth="1"/>
    <col min="13059" max="13059" width="8.375" style="68" bestFit="1" customWidth="1"/>
    <col min="13060" max="13060" width="7.75" style="68" customWidth="1"/>
    <col min="13061" max="13061" width="8.375" style="68" customWidth="1"/>
    <col min="13062" max="13062" width="7.625" style="68" customWidth="1"/>
    <col min="13063" max="13063" width="6.75" style="68" customWidth="1"/>
    <col min="13064" max="13064" width="7.625" style="68" customWidth="1"/>
    <col min="13065" max="13065" width="8.5" style="68" bestFit="1" customWidth="1"/>
    <col min="13066" max="13066" width="9.625" style="68" customWidth="1"/>
    <col min="13067" max="13067" width="7.25" style="68" customWidth="1"/>
    <col min="13068" max="13068" width="7" style="68" customWidth="1"/>
    <col min="13069" max="13069" width="7.25" style="68" customWidth="1"/>
    <col min="13070" max="13071" width="9.375" style="68" customWidth="1"/>
    <col min="13072" max="13072" width="8.25" style="68" customWidth="1"/>
    <col min="13073" max="13073" width="7.375" style="68" customWidth="1"/>
    <col min="13074" max="13074" width="6.375" style="68" customWidth="1"/>
    <col min="13075" max="13075" width="6.625" style="68" customWidth="1"/>
    <col min="13076" max="13076" width="6.5" style="68" customWidth="1"/>
    <col min="13077" max="13077" width="10.375" style="68" customWidth="1"/>
    <col min="13078" max="13310" width="9" style="68"/>
    <col min="13311" max="13311" width="7.125" style="68" customWidth="1"/>
    <col min="13312" max="13312" width="9.125" style="68" customWidth="1"/>
    <col min="13313" max="13313" width="6.625" style="68" customWidth="1"/>
    <col min="13314" max="13314" width="7.625" style="68" customWidth="1"/>
    <col min="13315" max="13315" width="8.375" style="68" bestFit="1" customWidth="1"/>
    <col min="13316" max="13316" width="7.75" style="68" customWidth="1"/>
    <col min="13317" max="13317" width="8.375" style="68" customWidth="1"/>
    <col min="13318" max="13318" width="7.625" style="68" customWidth="1"/>
    <col min="13319" max="13319" width="6.75" style="68" customWidth="1"/>
    <col min="13320" max="13320" width="7.625" style="68" customWidth="1"/>
    <col min="13321" max="13321" width="8.5" style="68" bestFit="1" customWidth="1"/>
    <col min="13322" max="13322" width="9.625" style="68" customWidth="1"/>
    <col min="13323" max="13323" width="7.25" style="68" customWidth="1"/>
    <col min="13324" max="13324" width="7" style="68" customWidth="1"/>
    <col min="13325" max="13325" width="7.25" style="68" customWidth="1"/>
    <col min="13326" max="13327" width="9.375" style="68" customWidth="1"/>
    <col min="13328" max="13328" width="8.25" style="68" customWidth="1"/>
    <col min="13329" max="13329" width="7.375" style="68" customWidth="1"/>
    <col min="13330" max="13330" width="6.375" style="68" customWidth="1"/>
    <col min="13331" max="13331" width="6.625" style="68" customWidth="1"/>
    <col min="13332" max="13332" width="6.5" style="68" customWidth="1"/>
    <col min="13333" max="13333" width="10.375" style="68" customWidth="1"/>
    <col min="13334" max="13566" width="9" style="68"/>
    <col min="13567" max="13567" width="7.125" style="68" customWidth="1"/>
    <col min="13568" max="13568" width="9.125" style="68" customWidth="1"/>
    <col min="13569" max="13569" width="6.625" style="68" customWidth="1"/>
    <col min="13570" max="13570" width="7.625" style="68" customWidth="1"/>
    <col min="13571" max="13571" width="8.375" style="68" bestFit="1" customWidth="1"/>
    <col min="13572" max="13572" width="7.75" style="68" customWidth="1"/>
    <col min="13573" max="13573" width="8.375" style="68" customWidth="1"/>
    <col min="13574" max="13574" width="7.625" style="68" customWidth="1"/>
    <col min="13575" max="13575" width="6.75" style="68" customWidth="1"/>
    <col min="13576" max="13576" width="7.625" style="68" customWidth="1"/>
    <col min="13577" max="13577" width="8.5" style="68" bestFit="1" customWidth="1"/>
    <col min="13578" max="13578" width="9.625" style="68" customWidth="1"/>
    <col min="13579" max="13579" width="7.25" style="68" customWidth="1"/>
    <col min="13580" max="13580" width="7" style="68" customWidth="1"/>
    <col min="13581" max="13581" width="7.25" style="68" customWidth="1"/>
    <col min="13582" max="13583" width="9.375" style="68" customWidth="1"/>
    <col min="13584" max="13584" width="8.25" style="68" customWidth="1"/>
    <col min="13585" max="13585" width="7.375" style="68" customWidth="1"/>
    <col min="13586" max="13586" width="6.375" style="68" customWidth="1"/>
    <col min="13587" max="13587" width="6.625" style="68" customWidth="1"/>
    <col min="13588" max="13588" width="6.5" style="68" customWidth="1"/>
    <col min="13589" max="13589" width="10.375" style="68" customWidth="1"/>
    <col min="13590" max="13822" width="9" style="68"/>
    <col min="13823" max="13823" width="7.125" style="68" customWidth="1"/>
    <col min="13824" max="13824" width="9.125" style="68" customWidth="1"/>
    <col min="13825" max="13825" width="6.625" style="68" customWidth="1"/>
    <col min="13826" max="13826" width="7.625" style="68" customWidth="1"/>
    <col min="13827" max="13827" width="8.375" style="68" bestFit="1" customWidth="1"/>
    <col min="13828" max="13828" width="7.75" style="68" customWidth="1"/>
    <col min="13829" max="13829" width="8.375" style="68" customWidth="1"/>
    <col min="13830" max="13830" width="7.625" style="68" customWidth="1"/>
    <col min="13831" max="13831" width="6.75" style="68" customWidth="1"/>
    <col min="13832" max="13832" width="7.625" style="68" customWidth="1"/>
    <col min="13833" max="13833" width="8.5" style="68" bestFit="1" customWidth="1"/>
    <col min="13834" max="13834" width="9.625" style="68" customWidth="1"/>
    <col min="13835" max="13835" width="7.25" style="68" customWidth="1"/>
    <col min="13836" max="13836" width="7" style="68" customWidth="1"/>
    <col min="13837" max="13837" width="7.25" style="68" customWidth="1"/>
    <col min="13838" max="13839" width="9.375" style="68" customWidth="1"/>
    <col min="13840" max="13840" width="8.25" style="68" customWidth="1"/>
    <col min="13841" max="13841" width="7.375" style="68" customWidth="1"/>
    <col min="13842" max="13842" width="6.375" style="68" customWidth="1"/>
    <col min="13843" max="13843" width="6.625" style="68" customWidth="1"/>
    <col min="13844" max="13844" width="6.5" style="68" customWidth="1"/>
    <col min="13845" max="13845" width="10.375" style="68" customWidth="1"/>
    <col min="13846" max="14078" width="9" style="68"/>
    <col min="14079" max="14079" width="7.125" style="68" customWidth="1"/>
    <col min="14080" max="14080" width="9.125" style="68" customWidth="1"/>
    <col min="14081" max="14081" width="6.625" style="68" customWidth="1"/>
    <col min="14082" max="14082" width="7.625" style="68" customWidth="1"/>
    <col min="14083" max="14083" width="8.375" style="68" bestFit="1" customWidth="1"/>
    <col min="14084" max="14084" width="7.75" style="68" customWidth="1"/>
    <col min="14085" max="14085" width="8.375" style="68" customWidth="1"/>
    <col min="14086" max="14086" width="7.625" style="68" customWidth="1"/>
    <col min="14087" max="14087" width="6.75" style="68" customWidth="1"/>
    <col min="14088" max="14088" width="7.625" style="68" customWidth="1"/>
    <col min="14089" max="14089" width="8.5" style="68" bestFit="1" customWidth="1"/>
    <col min="14090" max="14090" width="9.625" style="68" customWidth="1"/>
    <col min="14091" max="14091" width="7.25" style="68" customWidth="1"/>
    <col min="14092" max="14092" width="7" style="68" customWidth="1"/>
    <col min="14093" max="14093" width="7.25" style="68" customWidth="1"/>
    <col min="14094" max="14095" width="9.375" style="68" customWidth="1"/>
    <col min="14096" max="14096" width="8.25" style="68" customWidth="1"/>
    <col min="14097" max="14097" width="7.375" style="68" customWidth="1"/>
    <col min="14098" max="14098" width="6.375" style="68" customWidth="1"/>
    <col min="14099" max="14099" width="6.625" style="68" customWidth="1"/>
    <col min="14100" max="14100" width="6.5" style="68" customWidth="1"/>
    <col min="14101" max="14101" width="10.375" style="68" customWidth="1"/>
    <col min="14102" max="14334" width="9" style="68"/>
    <col min="14335" max="14335" width="7.125" style="68" customWidth="1"/>
    <col min="14336" max="14336" width="9.125" style="68" customWidth="1"/>
    <col min="14337" max="14337" width="6.625" style="68" customWidth="1"/>
    <col min="14338" max="14338" width="7.625" style="68" customWidth="1"/>
    <col min="14339" max="14339" width="8.375" style="68" bestFit="1" customWidth="1"/>
    <col min="14340" max="14340" width="7.75" style="68" customWidth="1"/>
    <col min="14341" max="14341" width="8.375" style="68" customWidth="1"/>
    <col min="14342" max="14342" width="7.625" style="68" customWidth="1"/>
    <col min="14343" max="14343" width="6.75" style="68" customWidth="1"/>
    <col min="14344" max="14344" width="7.625" style="68" customWidth="1"/>
    <col min="14345" max="14345" width="8.5" style="68" bestFit="1" customWidth="1"/>
    <col min="14346" max="14346" width="9.625" style="68" customWidth="1"/>
    <col min="14347" max="14347" width="7.25" style="68" customWidth="1"/>
    <col min="14348" max="14348" width="7" style="68" customWidth="1"/>
    <col min="14349" max="14349" width="7.25" style="68" customWidth="1"/>
    <col min="14350" max="14351" width="9.375" style="68" customWidth="1"/>
    <col min="14352" max="14352" width="8.25" style="68" customWidth="1"/>
    <col min="14353" max="14353" width="7.375" style="68" customWidth="1"/>
    <col min="14354" max="14354" width="6.375" style="68" customWidth="1"/>
    <col min="14355" max="14355" width="6.625" style="68" customWidth="1"/>
    <col min="14356" max="14356" width="6.5" style="68" customWidth="1"/>
    <col min="14357" max="14357" width="10.375" style="68" customWidth="1"/>
    <col min="14358" max="14590" width="9" style="68"/>
    <col min="14591" max="14591" width="7.125" style="68" customWidth="1"/>
    <col min="14592" max="14592" width="9.125" style="68" customWidth="1"/>
    <col min="14593" max="14593" width="6.625" style="68" customWidth="1"/>
    <col min="14594" max="14594" width="7.625" style="68" customWidth="1"/>
    <col min="14595" max="14595" width="8.375" style="68" bestFit="1" customWidth="1"/>
    <col min="14596" max="14596" width="7.75" style="68" customWidth="1"/>
    <col min="14597" max="14597" width="8.375" style="68" customWidth="1"/>
    <col min="14598" max="14598" width="7.625" style="68" customWidth="1"/>
    <col min="14599" max="14599" width="6.75" style="68" customWidth="1"/>
    <col min="14600" max="14600" width="7.625" style="68" customWidth="1"/>
    <col min="14601" max="14601" width="8.5" style="68" bestFit="1" customWidth="1"/>
    <col min="14602" max="14602" width="9.625" style="68" customWidth="1"/>
    <col min="14603" max="14603" width="7.25" style="68" customWidth="1"/>
    <col min="14604" max="14604" width="7" style="68" customWidth="1"/>
    <col min="14605" max="14605" width="7.25" style="68" customWidth="1"/>
    <col min="14606" max="14607" width="9.375" style="68" customWidth="1"/>
    <col min="14608" max="14608" width="8.25" style="68" customWidth="1"/>
    <col min="14609" max="14609" width="7.375" style="68" customWidth="1"/>
    <col min="14610" max="14610" width="6.375" style="68" customWidth="1"/>
    <col min="14611" max="14611" width="6.625" style="68" customWidth="1"/>
    <col min="14612" max="14612" width="6.5" style="68" customWidth="1"/>
    <col min="14613" max="14613" width="10.375" style="68" customWidth="1"/>
    <col min="14614" max="14846" width="9" style="68"/>
    <col min="14847" max="14847" width="7.125" style="68" customWidth="1"/>
    <col min="14848" max="14848" width="9.125" style="68" customWidth="1"/>
    <col min="14849" max="14849" width="6.625" style="68" customWidth="1"/>
    <col min="14850" max="14850" width="7.625" style="68" customWidth="1"/>
    <col min="14851" max="14851" width="8.375" style="68" bestFit="1" customWidth="1"/>
    <col min="14852" max="14852" width="7.75" style="68" customWidth="1"/>
    <col min="14853" max="14853" width="8.375" style="68" customWidth="1"/>
    <col min="14854" max="14854" width="7.625" style="68" customWidth="1"/>
    <col min="14855" max="14855" width="6.75" style="68" customWidth="1"/>
    <col min="14856" max="14856" width="7.625" style="68" customWidth="1"/>
    <col min="14857" max="14857" width="8.5" style="68" bestFit="1" customWidth="1"/>
    <col min="14858" max="14858" width="9.625" style="68" customWidth="1"/>
    <col min="14859" max="14859" width="7.25" style="68" customWidth="1"/>
    <col min="14860" max="14860" width="7" style="68" customWidth="1"/>
    <col min="14861" max="14861" width="7.25" style="68" customWidth="1"/>
    <col min="14862" max="14863" width="9.375" style="68" customWidth="1"/>
    <col min="14864" max="14864" width="8.25" style="68" customWidth="1"/>
    <col min="14865" max="14865" width="7.375" style="68" customWidth="1"/>
    <col min="14866" max="14866" width="6.375" style="68" customWidth="1"/>
    <col min="14867" max="14867" width="6.625" style="68" customWidth="1"/>
    <col min="14868" max="14868" width="6.5" style="68" customWidth="1"/>
    <col min="14869" max="14869" width="10.375" style="68" customWidth="1"/>
    <col min="14870" max="15102" width="9" style="68"/>
    <col min="15103" max="15103" width="7.125" style="68" customWidth="1"/>
    <col min="15104" max="15104" width="9.125" style="68" customWidth="1"/>
    <col min="15105" max="15105" width="6.625" style="68" customWidth="1"/>
    <col min="15106" max="15106" width="7.625" style="68" customWidth="1"/>
    <col min="15107" max="15107" width="8.375" style="68" bestFit="1" customWidth="1"/>
    <col min="15108" max="15108" width="7.75" style="68" customWidth="1"/>
    <col min="15109" max="15109" width="8.375" style="68" customWidth="1"/>
    <col min="15110" max="15110" width="7.625" style="68" customWidth="1"/>
    <col min="15111" max="15111" width="6.75" style="68" customWidth="1"/>
    <col min="15112" max="15112" width="7.625" style="68" customWidth="1"/>
    <col min="15113" max="15113" width="8.5" style="68" bestFit="1" customWidth="1"/>
    <col min="15114" max="15114" width="9.625" style="68" customWidth="1"/>
    <col min="15115" max="15115" width="7.25" style="68" customWidth="1"/>
    <col min="15116" max="15116" width="7" style="68" customWidth="1"/>
    <col min="15117" max="15117" width="7.25" style="68" customWidth="1"/>
    <col min="15118" max="15119" width="9.375" style="68" customWidth="1"/>
    <col min="15120" max="15120" width="8.25" style="68" customWidth="1"/>
    <col min="15121" max="15121" width="7.375" style="68" customWidth="1"/>
    <col min="15122" max="15122" width="6.375" style="68" customWidth="1"/>
    <col min="15123" max="15123" width="6.625" style="68" customWidth="1"/>
    <col min="15124" max="15124" width="6.5" style="68" customWidth="1"/>
    <col min="15125" max="15125" width="10.375" style="68" customWidth="1"/>
    <col min="15126" max="15358" width="9" style="68"/>
    <col min="15359" max="15359" width="7.125" style="68" customWidth="1"/>
    <col min="15360" max="15360" width="9.125" style="68" customWidth="1"/>
    <col min="15361" max="15361" width="6.625" style="68" customWidth="1"/>
    <col min="15362" max="15362" width="7.625" style="68" customWidth="1"/>
    <col min="15363" max="15363" width="8.375" style="68" bestFit="1" customWidth="1"/>
    <col min="15364" max="15364" width="7.75" style="68" customWidth="1"/>
    <col min="15365" max="15365" width="8.375" style="68" customWidth="1"/>
    <col min="15366" max="15366" width="7.625" style="68" customWidth="1"/>
    <col min="15367" max="15367" width="6.75" style="68" customWidth="1"/>
    <col min="15368" max="15368" width="7.625" style="68" customWidth="1"/>
    <col min="15369" max="15369" width="8.5" style="68" bestFit="1" customWidth="1"/>
    <col min="15370" max="15370" width="9.625" style="68" customWidth="1"/>
    <col min="15371" max="15371" width="7.25" style="68" customWidth="1"/>
    <col min="15372" max="15372" width="7" style="68" customWidth="1"/>
    <col min="15373" max="15373" width="7.25" style="68" customWidth="1"/>
    <col min="15374" max="15375" width="9.375" style="68" customWidth="1"/>
    <col min="15376" max="15376" width="8.25" style="68" customWidth="1"/>
    <col min="15377" max="15377" width="7.375" style="68" customWidth="1"/>
    <col min="15378" max="15378" width="6.375" style="68" customWidth="1"/>
    <col min="15379" max="15379" width="6.625" style="68" customWidth="1"/>
    <col min="15380" max="15380" width="6.5" style="68" customWidth="1"/>
    <col min="15381" max="15381" width="10.375" style="68" customWidth="1"/>
    <col min="15382" max="15614" width="9" style="68"/>
    <col min="15615" max="15615" width="7.125" style="68" customWidth="1"/>
    <col min="15616" max="15616" width="9.125" style="68" customWidth="1"/>
    <col min="15617" max="15617" width="6.625" style="68" customWidth="1"/>
    <col min="15618" max="15618" width="7.625" style="68" customWidth="1"/>
    <col min="15619" max="15619" width="8.375" style="68" bestFit="1" customWidth="1"/>
    <col min="15620" max="15620" width="7.75" style="68" customWidth="1"/>
    <col min="15621" max="15621" width="8.375" style="68" customWidth="1"/>
    <col min="15622" max="15622" width="7.625" style="68" customWidth="1"/>
    <col min="15623" max="15623" width="6.75" style="68" customWidth="1"/>
    <col min="15624" max="15624" width="7.625" style="68" customWidth="1"/>
    <col min="15625" max="15625" width="8.5" style="68" bestFit="1" customWidth="1"/>
    <col min="15626" max="15626" width="9.625" style="68" customWidth="1"/>
    <col min="15627" max="15627" width="7.25" style="68" customWidth="1"/>
    <col min="15628" max="15628" width="7" style="68" customWidth="1"/>
    <col min="15629" max="15629" width="7.25" style="68" customWidth="1"/>
    <col min="15630" max="15631" width="9.375" style="68" customWidth="1"/>
    <col min="15632" max="15632" width="8.25" style="68" customWidth="1"/>
    <col min="15633" max="15633" width="7.375" style="68" customWidth="1"/>
    <col min="15634" max="15634" width="6.375" style="68" customWidth="1"/>
    <col min="15635" max="15635" width="6.625" style="68" customWidth="1"/>
    <col min="15636" max="15636" width="6.5" style="68" customWidth="1"/>
    <col min="15637" max="15637" width="10.375" style="68" customWidth="1"/>
    <col min="15638" max="15870" width="9" style="68"/>
    <col min="15871" max="15871" width="7.125" style="68" customWidth="1"/>
    <col min="15872" max="15872" width="9.125" style="68" customWidth="1"/>
    <col min="15873" max="15873" width="6.625" style="68" customWidth="1"/>
    <col min="15874" max="15874" width="7.625" style="68" customWidth="1"/>
    <col min="15875" max="15875" width="8.375" style="68" bestFit="1" customWidth="1"/>
    <col min="15876" max="15876" width="7.75" style="68" customWidth="1"/>
    <col min="15877" max="15877" width="8.375" style="68" customWidth="1"/>
    <col min="15878" max="15878" width="7.625" style="68" customWidth="1"/>
    <col min="15879" max="15879" width="6.75" style="68" customWidth="1"/>
    <col min="15880" max="15880" width="7.625" style="68" customWidth="1"/>
    <col min="15881" max="15881" width="8.5" style="68" bestFit="1" customWidth="1"/>
    <col min="15882" max="15882" width="9.625" style="68" customWidth="1"/>
    <col min="15883" max="15883" width="7.25" style="68" customWidth="1"/>
    <col min="15884" max="15884" width="7" style="68" customWidth="1"/>
    <col min="15885" max="15885" width="7.25" style="68" customWidth="1"/>
    <col min="15886" max="15887" width="9.375" style="68" customWidth="1"/>
    <col min="15888" max="15888" width="8.25" style="68" customWidth="1"/>
    <col min="15889" max="15889" width="7.375" style="68" customWidth="1"/>
    <col min="15890" max="15890" width="6.375" style="68" customWidth="1"/>
    <col min="15891" max="15891" width="6.625" style="68" customWidth="1"/>
    <col min="15892" max="15892" width="6.5" style="68" customWidth="1"/>
    <col min="15893" max="15893" width="10.375" style="68" customWidth="1"/>
    <col min="15894" max="16126" width="9" style="68"/>
    <col min="16127" max="16127" width="7.125" style="68" customWidth="1"/>
    <col min="16128" max="16128" width="9.125" style="68" customWidth="1"/>
    <col min="16129" max="16129" width="6.625" style="68" customWidth="1"/>
    <col min="16130" max="16130" width="7.625" style="68" customWidth="1"/>
    <col min="16131" max="16131" width="8.375" style="68" bestFit="1" customWidth="1"/>
    <col min="16132" max="16132" width="7.75" style="68" customWidth="1"/>
    <col min="16133" max="16133" width="8.375" style="68" customWidth="1"/>
    <col min="16134" max="16134" width="7.625" style="68" customWidth="1"/>
    <col min="16135" max="16135" width="6.75" style="68" customWidth="1"/>
    <col min="16136" max="16136" width="7.625" style="68" customWidth="1"/>
    <col min="16137" max="16137" width="8.5" style="68" bestFit="1" customWidth="1"/>
    <col min="16138" max="16138" width="9.625" style="68" customWidth="1"/>
    <col min="16139" max="16139" width="7.25" style="68" customWidth="1"/>
    <col min="16140" max="16140" width="7" style="68" customWidth="1"/>
    <col min="16141" max="16141" width="7.25" style="68" customWidth="1"/>
    <col min="16142" max="16143" width="9.375" style="68" customWidth="1"/>
    <col min="16144" max="16144" width="8.25" style="68" customWidth="1"/>
    <col min="16145" max="16145" width="7.375" style="68" customWidth="1"/>
    <col min="16146" max="16146" width="6.375" style="68" customWidth="1"/>
    <col min="16147" max="16147" width="6.625" style="68" customWidth="1"/>
    <col min="16148" max="16148" width="6.5" style="68" customWidth="1"/>
    <col min="16149" max="16149" width="10.375" style="68" customWidth="1"/>
    <col min="16150" max="16384" width="9" style="68"/>
  </cols>
  <sheetData>
    <row r="1" spans="1:24" ht="24.95" customHeight="1">
      <c r="A1" s="376" t="s">
        <v>353</v>
      </c>
      <c r="B1" s="376"/>
      <c r="M1" s="376" t="s">
        <v>353</v>
      </c>
      <c r="N1" s="376"/>
    </row>
    <row r="2" spans="1:24" s="97" customFormat="1" ht="24.95" customHeight="1">
      <c r="A2" s="449" t="s">
        <v>412</v>
      </c>
      <c r="B2" s="449"/>
      <c r="C2" s="449"/>
      <c r="D2" s="449"/>
      <c r="E2" s="449"/>
      <c r="F2" s="449"/>
      <c r="G2" s="449"/>
      <c r="H2" s="449"/>
      <c r="I2" s="449"/>
      <c r="J2" s="449"/>
      <c r="K2" s="449"/>
      <c r="L2" s="449"/>
      <c r="M2" s="449" t="s">
        <v>413</v>
      </c>
      <c r="N2" s="449"/>
      <c r="O2" s="449"/>
      <c r="P2" s="449"/>
      <c r="Q2" s="449"/>
      <c r="R2" s="449"/>
      <c r="S2" s="449"/>
      <c r="T2" s="449"/>
      <c r="U2" s="449"/>
      <c r="V2" s="449"/>
      <c r="W2" s="449"/>
      <c r="X2" s="449"/>
    </row>
    <row r="3" spans="1:24" s="97" customFormat="1" ht="22.5">
      <c r="A3" s="450" t="s">
        <v>277</v>
      </c>
      <c r="B3" s="450"/>
      <c r="C3" s="450"/>
      <c r="D3" s="450"/>
      <c r="E3" s="450"/>
      <c r="F3" s="450"/>
      <c r="G3" s="450"/>
      <c r="H3" s="450"/>
      <c r="I3" s="450"/>
      <c r="J3" s="450"/>
      <c r="K3" s="450"/>
      <c r="L3" s="450"/>
      <c r="M3" s="450" t="s">
        <v>277</v>
      </c>
      <c r="N3" s="450"/>
      <c r="O3" s="450"/>
      <c r="P3" s="450"/>
      <c r="Q3" s="450"/>
      <c r="R3" s="450"/>
      <c r="S3" s="450"/>
      <c r="T3" s="450"/>
      <c r="U3" s="450"/>
      <c r="V3" s="450"/>
      <c r="W3" s="450"/>
      <c r="X3" s="450"/>
    </row>
    <row r="4" spans="1:24" s="274" customFormat="1" ht="16.5" customHeight="1" thickBot="1">
      <c r="A4" s="275" t="s">
        <v>395</v>
      </c>
      <c r="B4" s="273"/>
      <c r="C4" s="275"/>
      <c r="D4" s="273"/>
      <c r="E4" s="273"/>
      <c r="F4" s="273"/>
      <c r="G4" s="273"/>
      <c r="H4" s="273"/>
      <c r="L4" s="276" t="s">
        <v>396</v>
      </c>
      <c r="M4" s="275" t="s">
        <v>395</v>
      </c>
      <c r="N4" s="273"/>
      <c r="O4" s="275"/>
      <c r="P4" s="273"/>
      <c r="Q4" s="273"/>
      <c r="R4" s="273"/>
      <c r="S4" s="273"/>
      <c r="T4" s="273"/>
      <c r="X4" s="276" t="s">
        <v>396</v>
      </c>
    </row>
    <row r="5" spans="1:24" ht="18" customHeight="1">
      <c r="A5" s="281" t="s">
        <v>349</v>
      </c>
      <c r="B5" s="447" t="s">
        <v>278</v>
      </c>
      <c r="C5" s="447" t="s">
        <v>202</v>
      </c>
      <c r="D5" s="451" t="s">
        <v>243</v>
      </c>
      <c r="E5" s="452"/>
      <c r="F5" s="452"/>
      <c r="G5" s="452"/>
      <c r="H5" s="451" t="s">
        <v>244</v>
      </c>
      <c r="I5" s="453"/>
      <c r="J5" s="453"/>
      <c r="K5" s="454"/>
      <c r="L5" s="282" t="s">
        <v>203</v>
      </c>
      <c r="M5" s="281"/>
      <c r="N5" s="447" t="s">
        <v>278</v>
      </c>
      <c r="O5" s="447" t="s">
        <v>202</v>
      </c>
      <c r="P5" s="451" t="s">
        <v>243</v>
      </c>
      <c r="Q5" s="452"/>
      <c r="R5" s="452"/>
      <c r="S5" s="452"/>
      <c r="T5" s="451" t="s">
        <v>244</v>
      </c>
      <c r="U5" s="453"/>
      <c r="V5" s="453"/>
      <c r="W5" s="454"/>
      <c r="X5" s="282" t="s">
        <v>203</v>
      </c>
    </row>
    <row r="6" spans="1:24" ht="18" customHeight="1">
      <c r="A6" s="69"/>
      <c r="B6" s="448"/>
      <c r="C6" s="448"/>
      <c r="D6" s="444" t="s">
        <v>281</v>
      </c>
      <c r="E6" s="445"/>
      <c r="F6" s="445"/>
      <c r="G6" s="445"/>
      <c r="H6" s="444" t="s">
        <v>282</v>
      </c>
      <c r="I6" s="445"/>
      <c r="J6" s="445"/>
      <c r="K6" s="446"/>
      <c r="L6" s="70" t="s">
        <v>204</v>
      </c>
      <c r="M6" s="69"/>
      <c r="N6" s="448"/>
      <c r="O6" s="448"/>
      <c r="P6" s="444" t="s">
        <v>281</v>
      </c>
      <c r="Q6" s="445"/>
      <c r="R6" s="445"/>
      <c r="S6" s="445"/>
      <c r="T6" s="444" t="s">
        <v>282</v>
      </c>
      <c r="U6" s="445"/>
      <c r="V6" s="445"/>
      <c r="W6" s="446"/>
      <c r="X6" s="70" t="s">
        <v>204</v>
      </c>
    </row>
    <row r="7" spans="1:24" ht="18" customHeight="1">
      <c r="A7" s="69"/>
      <c r="B7" s="448"/>
      <c r="C7" s="448"/>
      <c r="D7" s="148"/>
      <c r="E7" s="71" t="s">
        <v>206</v>
      </c>
      <c r="F7" s="71" t="s">
        <v>207</v>
      </c>
      <c r="G7" s="71" t="s">
        <v>208</v>
      </c>
      <c r="H7" s="148"/>
      <c r="I7" s="71" t="s">
        <v>206</v>
      </c>
      <c r="J7" s="71" t="s">
        <v>207</v>
      </c>
      <c r="K7" s="71" t="s">
        <v>208</v>
      </c>
      <c r="L7" s="148" t="s">
        <v>209</v>
      </c>
      <c r="M7" s="69"/>
      <c r="N7" s="448"/>
      <c r="O7" s="448"/>
      <c r="P7" s="148"/>
      <c r="Q7" s="71" t="s">
        <v>206</v>
      </c>
      <c r="R7" s="71" t="s">
        <v>207</v>
      </c>
      <c r="S7" s="71" t="s">
        <v>208</v>
      </c>
      <c r="T7" s="148"/>
      <c r="U7" s="71" t="s">
        <v>206</v>
      </c>
      <c r="V7" s="71" t="s">
        <v>207</v>
      </c>
      <c r="W7" s="71" t="s">
        <v>208</v>
      </c>
      <c r="X7" s="148" t="s">
        <v>209</v>
      </c>
    </row>
    <row r="8" spans="1:24" ht="48">
      <c r="A8" s="322" t="s">
        <v>205</v>
      </c>
      <c r="B8" s="143" t="s">
        <v>279</v>
      </c>
      <c r="C8" s="143" t="s">
        <v>280</v>
      </c>
      <c r="D8" s="73"/>
      <c r="E8" s="74" t="s">
        <v>210</v>
      </c>
      <c r="F8" s="74" t="s">
        <v>211</v>
      </c>
      <c r="G8" s="73" t="s">
        <v>212</v>
      </c>
      <c r="H8" s="146"/>
      <c r="I8" s="74" t="s">
        <v>210</v>
      </c>
      <c r="J8" s="74" t="s">
        <v>211</v>
      </c>
      <c r="K8" s="75" t="s">
        <v>212</v>
      </c>
      <c r="L8" s="145" t="s">
        <v>213</v>
      </c>
      <c r="M8" s="322" t="s">
        <v>205</v>
      </c>
      <c r="N8" s="143" t="s">
        <v>279</v>
      </c>
      <c r="O8" s="143" t="s">
        <v>280</v>
      </c>
      <c r="P8" s="73"/>
      <c r="Q8" s="74" t="s">
        <v>210</v>
      </c>
      <c r="R8" s="74" t="s">
        <v>211</v>
      </c>
      <c r="S8" s="73" t="s">
        <v>212</v>
      </c>
      <c r="T8" s="146"/>
      <c r="U8" s="74" t="s">
        <v>210</v>
      </c>
      <c r="V8" s="74" t="s">
        <v>211</v>
      </c>
      <c r="W8" s="75" t="s">
        <v>212</v>
      </c>
      <c r="X8" s="145" t="s">
        <v>213</v>
      </c>
    </row>
    <row r="9" spans="1:24" s="92" customFormat="1" ht="20.100000000000001" customHeight="1">
      <c r="A9" s="292">
        <v>2016</v>
      </c>
      <c r="B9" s="87">
        <v>0</v>
      </c>
      <c r="C9" s="284">
        <v>0</v>
      </c>
      <c r="D9" s="300">
        <v>1459</v>
      </c>
      <c r="E9" s="300">
        <v>0</v>
      </c>
      <c r="F9" s="300">
        <v>399</v>
      </c>
      <c r="G9" s="300">
        <v>1060</v>
      </c>
      <c r="H9" s="300">
        <v>1327</v>
      </c>
      <c r="I9" s="300">
        <v>0</v>
      </c>
      <c r="J9" s="300">
        <v>349</v>
      </c>
      <c r="K9" s="300">
        <v>978</v>
      </c>
      <c r="L9" s="300">
        <f>SUM(L10:L32)</f>
        <v>0</v>
      </c>
      <c r="M9" s="295" t="s">
        <v>172</v>
      </c>
      <c r="N9" s="289" t="s">
        <v>172</v>
      </c>
      <c r="O9" s="323" t="s">
        <v>316</v>
      </c>
      <c r="P9" s="302">
        <v>50</v>
      </c>
      <c r="Q9" s="302">
        <v>0</v>
      </c>
      <c r="R9" s="302">
        <v>0</v>
      </c>
      <c r="S9" s="311">
        <v>50</v>
      </c>
      <c r="T9" s="312">
        <v>39.200000000000003</v>
      </c>
      <c r="U9" s="313">
        <v>0</v>
      </c>
      <c r="V9" s="313">
        <v>0</v>
      </c>
      <c r="W9" s="314">
        <v>39.200000000000003</v>
      </c>
      <c r="X9" s="315" t="s">
        <v>317</v>
      </c>
    </row>
    <row r="10" spans="1:24" s="92" customFormat="1" ht="20.100000000000001" customHeight="1">
      <c r="A10" s="292">
        <v>2017</v>
      </c>
      <c r="B10" s="87">
        <v>0</v>
      </c>
      <c r="C10" s="284">
        <v>0</v>
      </c>
      <c r="D10" s="301">
        <v>46579</v>
      </c>
      <c r="E10" s="300">
        <v>0</v>
      </c>
      <c r="F10" s="300">
        <v>383</v>
      </c>
      <c r="G10" s="300">
        <v>46196</v>
      </c>
      <c r="H10" s="300">
        <v>30757.300000000003</v>
      </c>
      <c r="I10" s="300">
        <v>0</v>
      </c>
      <c r="J10" s="300">
        <v>227.2</v>
      </c>
      <c r="K10" s="301">
        <v>30530.100000000002</v>
      </c>
      <c r="L10" s="300">
        <v>0</v>
      </c>
      <c r="M10" s="295" t="s">
        <v>173</v>
      </c>
      <c r="N10" s="289" t="s">
        <v>173</v>
      </c>
      <c r="O10" s="323" t="s">
        <v>318</v>
      </c>
      <c r="P10" s="302">
        <v>46</v>
      </c>
      <c r="Q10" s="302">
        <v>0</v>
      </c>
      <c r="R10" s="302">
        <v>46</v>
      </c>
      <c r="S10" s="302">
        <v>0</v>
      </c>
      <c r="T10" s="312">
        <v>33.200000000000003</v>
      </c>
      <c r="U10" s="313">
        <v>0</v>
      </c>
      <c r="V10" s="314">
        <v>33.200000000000003</v>
      </c>
      <c r="W10" s="313">
        <v>0</v>
      </c>
      <c r="X10" s="315" t="s">
        <v>399</v>
      </c>
    </row>
    <row r="11" spans="1:24" ht="20.100000000000001" customHeight="1">
      <c r="A11" s="292">
        <v>2018</v>
      </c>
      <c r="B11" s="87">
        <v>0</v>
      </c>
      <c r="C11" s="284">
        <v>0</v>
      </c>
      <c r="D11" s="301">
        <v>48769</v>
      </c>
      <c r="E11" s="300">
        <v>0</v>
      </c>
      <c r="F11" s="300">
        <v>773</v>
      </c>
      <c r="G11" s="300">
        <v>47996</v>
      </c>
      <c r="H11" s="300">
        <v>32319.600000000002</v>
      </c>
      <c r="I11" s="300">
        <v>0</v>
      </c>
      <c r="J11" s="300">
        <v>577.9</v>
      </c>
      <c r="K11" s="301">
        <v>31741.7</v>
      </c>
      <c r="L11" s="300">
        <v>0</v>
      </c>
      <c r="M11" s="295" t="s">
        <v>174</v>
      </c>
      <c r="N11" s="289" t="s">
        <v>174</v>
      </c>
      <c r="O11" s="323" t="s">
        <v>319</v>
      </c>
      <c r="P11" s="302">
        <v>40</v>
      </c>
      <c r="Q11" s="302">
        <v>0</v>
      </c>
      <c r="R11" s="302">
        <v>0</v>
      </c>
      <c r="S11" s="311">
        <v>40</v>
      </c>
      <c r="T11" s="312">
        <v>30</v>
      </c>
      <c r="U11" s="313">
        <v>0</v>
      </c>
      <c r="V11" s="313">
        <v>0</v>
      </c>
      <c r="W11" s="314">
        <v>30</v>
      </c>
      <c r="X11" s="315" t="s">
        <v>292</v>
      </c>
    </row>
    <row r="12" spans="1:24" s="92" customFormat="1" ht="20.100000000000001" customHeight="1">
      <c r="A12" s="292">
        <v>2019</v>
      </c>
      <c r="B12" s="87">
        <v>0</v>
      </c>
      <c r="C12" s="284">
        <v>0</v>
      </c>
      <c r="D12" s="300">
        <v>48829</v>
      </c>
      <c r="E12" s="300">
        <v>0</v>
      </c>
      <c r="F12" s="300">
        <v>361</v>
      </c>
      <c r="G12" s="300">
        <v>48468</v>
      </c>
      <c r="H12" s="300">
        <v>33533.799999999988</v>
      </c>
      <c r="I12" s="300">
        <v>0</v>
      </c>
      <c r="J12" s="300">
        <v>229.39999999999998</v>
      </c>
      <c r="K12" s="300">
        <v>33304.399999999994</v>
      </c>
      <c r="L12" s="300">
        <v>0</v>
      </c>
      <c r="M12" s="295" t="s">
        <v>175</v>
      </c>
      <c r="N12" s="289" t="s">
        <v>175</v>
      </c>
      <c r="O12" s="323" t="s">
        <v>320</v>
      </c>
      <c r="P12" s="302">
        <v>40</v>
      </c>
      <c r="Q12" s="302">
        <v>0</v>
      </c>
      <c r="R12" s="302">
        <v>40</v>
      </c>
      <c r="S12" s="302">
        <v>0</v>
      </c>
      <c r="T12" s="312">
        <v>25.8</v>
      </c>
      <c r="U12" s="313">
        <v>0</v>
      </c>
      <c r="V12" s="314">
        <v>25.8</v>
      </c>
      <c r="W12" s="313">
        <v>0</v>
      </c>
      <c r="X12" s="315" t="s">
        <v>399</v>
      </c>
    </row>
    <row r="13" spans="1:24" ht="20.100000000000001" customHeight="1">
      <c r="A13" s="292">
        <v>2020</v>
      </c>
      <c r="B13" s="87">
        <v>0</v>
      </c>
      <c r="C13" s="284">
        <v>0</v>
      </c>
      <c r="D13" s="302">
        <v>4829</v>
      </c>
      <c r="E13" s="302">
        <f>SUM(E15:E32)</f>
        <v>0</v>
      </c>
      <c r="F13" s="302">
        <v>361</v>
      </c>
      <c r="G13" s="302">
        <v>48468</v>
      </c>
      <c r="H13" s="302">
        <v>34781</v>
      </c>
      <c r="I13" s="302">
        <f>SUM(I15:I32)</f>
        <v>0</v>
      </c>
      <c r="J13" s="302">
        <v>265</v>
      </c>
      <c r="K13" s="302">
        <v>34517</v>
      </c>
      <c r="L13" s="300">
        <v>0</v>
      </c>
      <c r="M13" s="295" t="s">
        <v>176</v>
      </c>
      <c r="N13" s="289" t="s">
        <v>176</v>
      </c>
      <c r="O13" s="323" t="s">
        <v>321</v>
      </c>
      <c r="P13" s="302">
        <v>40</v>
      </c>
      <c r="Q13" s="302">
        <v>0</v>
      </c>
      <c r="R13" s="302">
        <v>0</v>
      </c>
      <c r="S13" s="311">
        <v>40</v>
      </c>
      <c r="T13" s="312">
        <v>26.2</v>
      </c>
      <c r="U13" s="313">
        <v>0</v>
      </c>
      <c r="V13" s="313">
        <v>0</v>
      </c>
      <c r="W13" s="314">
        <v>26.2</v>
      </c>
      <c r="X13" s="315" t="s">
        <v>322</v>
      </c>
    </row>
    <row r="14" spans="1:24" ht="30" customHeight="1">
      <c r="A14" s="297">
        <v>2021</v>
      </c>
      <c r="B14" s="298">
        <v>0</v>
      </c>
      <c r="C14" s="299">
        <v>0</v>
      </c>
      <c r="D14" s="303">
        <f t="shared" ref="D14:K14" si="0">SUM(D15:D32)</f>
        <v>48078</v>
      </c>
      <c r="E14" s="303">
        <f t="shared" si="0"/>
        <v>0</v>
      </c>
      <c r="F14" s="303">
        <f t="shared" si="0"/>
        <v>80</v>
      </c>
      <c r="G14" s="303">
        <f t="shared" si="0"/>
        <v>47998</v>
      </c>
      <c r="H14" s="303">
        <f t="shared" si="0"/>
        <v>35160.400000000001</v>
      </c>
      <c r="I14" s="303">
        <f t="shared" si="0"/>
        <v>0</v>
      </c>
      <c r="J14" s="303">
        <f t="shared" si="0"/>
        <v>59.3</v>
      </c>
      <c r="K14" s="303">
        <f t="shared" si="0"/>
        <v>35101.1</v>
      </c>
      <c r="L14" s="304"/>
      <c r="M14" s="295" t="s">
        <v>177</v>
      </c>
      <c r="N14" s="289" t="s">
        <v>177</v>
      </c>
      <c r="O14" s="323" t="s">
        <v>323</v>
      </c>
      <c r="P14" s="302">
        <v>39</v>
      </c>
      <c r="Q14" s="302">
        <v>0</v>
      </c>
      <c r="R14" s="302">
        <v>39</v>
      </c>
      <c r="S14" s="302">
        <v>0</v>
      </c>
      <c r="T14" s="312">
        <v>31.1</v>
      </c>
      <c r="U14" s="313">
        <v>0</v>
      </c>
      <c r="V14" s="314">
        <v>31.1</v>
      </c>
      <c r="W14" s="313">
        <v>0</v>
      </c>
      <c r="X14" s="315" t="s">
        <v>399</v>
      </c>
    </row>
    <row r="15" spans="1:24" ht="20.100000000000001" customHeight="1">
      <c r="A15" s="293" t="s">
        <v>214</v>
      </c>
      <c r="B15" s="285" t="s">
        <v>291</v>
      </c>
      <c r="C15" s="286" t="s">
        <v>410</v>
      </c>
      <c r="D15" s="300">
        <v>22500</v>
      </c>
      <c r="E15" s="300">
        <v>0</v>
      </c>
      <c r="F15" s="300">
        <v>0</v>
      </c>
      <c r="G15" s="305">
        <v>22500</v>
      </c>
      <c r="H15" s="306">
        <v>18063</v>
      </c>
      <c r="I15" s="307">
        <v>0</v>
      </c>
      <c r="J15" s="307">
        <v>0</v>
      </c>
      <c r="K15" s="308">
        <v>18063</v>
      </c>
      <c r="L15" s="309" t="s">
        <v>292</v>
      </c>
      <c r="M15" s="295" t="s">
        <v>178</v>
      </c>
      <c r="N15" s="289" t="s">
        <v>178</v>
      </c>
      <c r="O15" s="323" t="s">
        <v>324</v>
      </c>
      <c r="P15" s="302">
        <v>35</v>
      </c>
      <c r="Q15" s="302">
        <v>0</v>
      </c>
      <c r="R15" s="302">
        <v>0</v>
      </c>
      <c r="S15" s="311">
        <v>35</v>
      </c>
      <c r="T15" s="312">
        <v>27.9</v>
      </c>
      <c r="U15" s="313">
        <v>0</v>
      </c>
      <c r="V15" s="313">
        <v>0</v>
      </c>
      <c r="W15" s="314">
        <v>27.9</v>
      </c>
      <c r="X15" s="315" t="s">
        <v>317</v>
      </c>
    </row>
    <row r="16" spans="1:24" ht="24">
      <c r="A16" s="294" t="s">
        <v>215</v>
      </c>
      <c r="B16" s="285" t="s">
        <v>293</v>
      </c>
      <c r="C16" s="286" t="s">
        <v>400</v>
      </c>
      <c r="D16" s="300">
        <v>19000</v>
      </c>
      <c r="E16" s="300">
        <v>0</v>
      </c>
      <c r="F16" s="300">
        <v>0</v>
      </c>
      <c r="G16" s="300">
        <v>19000</v>
      </c>
      <c r="H16" s="306">
        <v>12427</v>
      </c>
      <c r="I16" s="307">
        <v>0</v>
      </c>
      <c r="J16" s="307">
        <v>0</v>
      </c>
      <c r="K16" s="308">
        <v>12427</v>
      </c>
      <c r="L16" s="309" t="s">
        <v>294</v>
      </c>
      <c r="M16" s="295" t="s">
        <v>179</v>
      </c>
      <c r="N16" s="289" t="s">
        <v>179</v>
      </c>
      <c r="O16" s="323" t="s">
        <v>319</v>
      </c>
      <c r="P16" s="302">
        <v>34</v>
      </c>
      <c r="Q16" s="302">
        <v>0</v>
      </c>
      <c r="R16" s="302">
        <v>34</v>
      </c>
      <c r="S16" s="302">
        <v>0</v>
      </c>
      <c r="T16" s="312">
        <v>24.3</v>
      </c>
      <c r="U16" s="313">
        <v>0</v>
      </c>
      <c r="V16" s="314">
        <v>24.3</v>
      </c>
      <c r="W16" s="313">
        <v>0</v>
      </c>
      <c r="X16" s="315" t="s">
        <v>399</v>
      </c>
    </row>
    <row r="17" spans="1:24" ht="20.100000000000001" customHeight="1">
      <c r="A17" s="293" t="s">
        <v>216</v>
      </c>
      <c r="B17" s="285" t="s">
        <v>295</v>
      </c>
      <c r="C17" s="286" t="s">
        <v>401</v>
      </c>
      <c r="D17" s="300">
        <v>4500</v>
      </c>
      <c r="E17" s="300">
        <v>0</v>
      </c>
      <c r="F17" s="300">
        <v>0</v>
      </c>
      <c r="G17" s="310">
        <v>4500</v>
      </c>
      <c r="H17" s="306">
        <v>3261</v>
      </c>
      <c r="I17" s="307">
        <v>0</v>
      </c>
      <c r="J17" s="307">
        <v>0</v>
      </c>
      <c r="K17" s="308">
        <v>3261</v>
      </c>
      <c r="L17" s="309" t="s">
        <v>296</v>
      </c>
      <c r="M17" s="295" t="s">
        <v>180</v>
      </c>
      <c r="N17" s="289" t="s">
        <v>180</v>
      </c>
      <c r="O17" s="323" t="s">
        <v>325</v>
      </c>
      <c r="P17" s="302">
        <v>30</v>
      </c>
      <c r="Q17" s="302">
        <v>0</v>
      </c>
      <c r="R17" s="302">
        <v>0</v>
      </c>
      <c r="S17" s="311">
        <v>30</v>
      </c>
      <c r="T17" s="312">
        <v>21.4</v>
      </c>
      <c r="U17" s="313">
        <v>0</v>
      </c>
      <c r="V17" s="313">
        <v>0</v>
      </c>
      <c r="W17" s="314">
        <v>21.4</v>
      </c>
      <c r="X17" s="315" t="s">
        <v>303</v>
      </c>
    </row>
    <row r="18" spans="1:24" ht="20.100000000000001" customHeight="1">
      <c r="A18" s="293" t="s">
        <v>217</v>
      </c>
      <c r="B18" s="287" t="s">
        <v>297</v>
      </c>
      <c r="C18" s="286" t="s">
        <v>402</v>
      </c>
      <c r="D18" s="300">
        <v>500</v>
      </c>
      <c r="E18" s="300">
        <v>0</v>
      </c>
      <c r="F18" s="300">
        <v>0</v>
      </c>
      <c r="G18" s="310">
        <v>500</v>
      </c>
      <c r="H18" s="306">
        <v>238</v>
      </c>
      <c r="I18" s="307">
        <v>0</v>
      </c>
      <c r="J18" s="307">
        <v>0</v>
      </c>
      <c r="K18" s="308">
        <v>238</v>
      </c>
      <c r="L18" s="309" t="s">
        <v>369</v>
      </c>
      <c r="M18" s="295" t="s">
        <v>181</v>
      </c>
      <c r="N18" s="289" t="s">
        <v>181</v>
      </c>
      <c r="O18" s="323" t="s">
        <v>326</v>
      </c>
      <c r="P18" s="302">
        <v>30</v>
      </c>
      <c r="Q18" s="302">
        <v>0</v>
      </c>
      <c r="R18" s="302">
        <v>30</v>
      </c>
      <c r="S18" s="302">
        <v>0</v>
      </c>
      <c r="T18" s="312">
        <v>21.6</v>
      </c>
      <c r="U18" s="313">
        <v>0</v>
      </c>
      <c r="V18" s="314">
        <v>21.6</v>
      </c>
      <c r="W18" s="313">
        <v>0</v>
      </c>
      <c r="X18" s="315" t="s">
        <v>317</v>
      </c>
    </row>
    <row r="19" spans="1:24" ht="20.100000000000001" customHeight="1">
      <c r="A19" s="295" t="s">
        <v>248</v>
      </c>
      <c r="B19" s="288" t="s">
        <v>298</v>
      </c>
      <c r="C19" s="286" t="s">
        <v>411</v>
      </c>
      <c r="D19" s="302">
        <v>400</v>
      </c>
      <c r="E19" s="302">
        <v>0</v>
      </c>
      <c r="F19" s="302">
        <v>0</v>
      </c>
      <c r="G19" s="311">
        <v>400</v>
      </c>
      <c r="H19" s="312">
        <v>290.39999999999998</v>
      </c>
      <c r="I19" s="313">
        <v>0</v>
      </c>
      <c r="J19" s="313">
        <v>0</v>
      </c>
      <c r="K19" s="314">
        <v>290.39999999999998</v>
      </c>
      <c r="L19" s="315" t="s">
        <v>299</v>
      </c>
      <c r="M19" s="295" t="s">
        <v>182</v>
      </c>
      <c r="N19" s="289" t="s">
        <v>182</v>
      </c>
      <c r="O19" s="323" t="s">
        <v>327</v>
      </c>
      <c r="P19" s="302">
        <v>30</v>
      </c>
      <c r="Q19" s="302">
        <v>0</v>
      </c>
      <c r="R19" s="302">
        <v>0</v>
      </c>
      <c r="S19" s="311">
        <v>30</v>
      </c>
      <c r="T19" s="312">
        <v>10.199999999999999</v>
      </c>
      <c r="U19" s="313">
        <v>0</v>
      </c>
      <c r="V19" s="313">
        <v>0</v>
      </c>
      <c r="W19" s="314">
        <v>10.199999999999999</v>
      </c>
      <c r="X19" s="315" t="s">
        <v>328</v>
      </c>
    </row>
    <row r="20" spans="1:24" ht="20.100000000000001" customHeight="1">
      <c r="A20" s="295" t="s">
        <v>247</v>
      </c>
      <c r="B20" s="288" t="s">
        <v>219</v>
      </c>
      <c r="C20" s="286" t="s">
        <v>403</v>
      </c>
      <c r="D20" s="302">
        <v>200</v>
      </c>
      <c r="E20" s="302">
        <v>0</v>
      </c>
      <c r="F20" s="302">
        <v>0</v>
      </c>
      <c r="G20" s="311">
        <v>200</v>
      </c>
      <c r="H20" s="312">
        <v>117.1</v>
      </c>
      <c r="I20" s="313">
        <v>0</v>
      </c>
      <c r="J20" s="313">
        <v>0</v>
      </c>
      <c r="K20" s="314">
        <v>117.1</v>
      </c>
      <c r="L20" s="315" t="s">
        <v>300</v>
      </c>
      <c r="M20" s="295" t="s">
        <v>183</v>
      </c>
      <c r="N20" s="289" t="s">
        <v>183</v>
      </c>
      <c r="O20" s="323" t="s">
        <v>329</v>
      </c>
      <c r="P20" s="302">
        <v>30</v>
      </c>
      <c r="Q20" s="302">
        <v>0</v>
      </c>
      <c r="R20" s="302">
        <v>0</v>
      </c>
      <c r="S20" s="311">
        <v>30</v>
      </c>
      <c r="T20" s="312">
        <v>21.3</v>
      </c>
      <c r="U20" s="313">
        <v>0</v>
      </c>
      <c r="V20" s="313">
        <v>0</v>
      </c>
      <c r="W20" s="314">
        <v>21.3</v>
      </c>
      <c r="X20" s="315" t="s">
        <v>317</v>
      </c>
    </row>
    <row r="21" spans="1:24" ht="20.100000000000001" customHeight="1">
      <c r="A21" s="295" t="s">
        <v>163</v>
      </c>
      <c r="B21" s="288" t="s">
        <v>163</v>
      </c>
      <c r="C21" s="286" t="s">
        <v>404</v>
      </c>
      <c r="D21" s="302">
        <v>120</v>
      </c>
      <c r="E21" s="302">
        <v>0</v>
      </c>
      <c r="F21" s="302">
        <v>0</v>
      </c>
      <c r="G21" s="311">
        <v>120</v>
      </c>
      <c r="H21" s="312">
        <v>94.3</v>
      </c>
      <c r="I21" s="313">
        <v>0</v>
      </c>
      <c r="J21" s="313">
        <v>0</v>
      </c>
      <c r="K21" s="314">
        <v>94.3</v>
      </c>
      <c r="L21" s="315" t="s">
        <v>301</v>
      </c>
      <c r="M21" s="295" t="s">
        <v>184</v>
      </c>
      <c r="N21" s="289" t="s">
        <v>184</v>
      </c>
      <c r="O21" s="323" t="s">
        <v>330</v>
      </c>
      <c r="P21" s="302">
        <v>30</v>
      </c>
      <c r="Q21" s="302">
        <v>0</v>
      </c>
      <c r="R21" s="302">
        <v>0</v>
      </c>
      <c r="S21" s="311">
        <v>30</v>
      </c>
      <c r="T21" s="312">
        <v>22.3</v>
      </c>
      <c r="U21" s="313">
        <v>0</v>
      </c>
      <c r="V21" s="313">
        <v>0</v>
      </c>
      <c r="W21" s="314">
        <v>22.3</v>
      </c>
      <c r="X21" s="315" t="s">
        <v>309</v>
      </c>
    </row>
    <row r="22" spans="1:24" ht="20.100000000000001" customHeight="1">
      <c r="A22" s="295" t="s">
        <v>164</v>
      </c>
      <c r="B22" s="288" t="s">
        <v>164</v>
      </c>
      <c r="C22" s="286" t="s">
        <v>405</v>
      </c>
      <c r="D22" s="302">
        <v>120</v>
      </c>
      <c r="E22" s="302">
        <v>0</v>
      </c>
      <c r="F22" s="302">
        <v>0</v>
      </c>
      <c r="G22" s="311">
        <v>120</v>
      </c>
      <c r="H22" s="312">
        <v>92.9</v>
      </c>
      <c r="I22" s="313">
        <v>0</v>
      </c>
      <c r="J22" s="313">
        <v>0</v>
      </c>
      <c r="K22" s="314">
        <v>92.9</v>
      </c>
      <c r="L22" s="315" t="s">
        <v>300</v>
      </c>
      <c r="M22" s="295" t="s">
        <v>185</v>
      </c>
      <c r="N22" s="289" t="s">
        <v>185</v>
      </c>
      <c r="O22" s="323" t="s">
        <v>331</v>
      </c>
      <c r="P22" s="302">
        <v>30</v>
      </c>
      <c r="Q22" s="302">
        <v>0</v>
      </c>
      <c r="R22" s="302">
        <v>0</v>
      </c>
      <c r="S22" s="311">
        <v>30</v>
      </c>
      <c r="T22" s="312">
        <v>22.2</v>
      </c>
      <c r="U22" s="313">
        <v>0</v>
      </c>
      <c r="V22" s="313">
        <v>0</v>
      </c>
      <c r="W22" s="314">
        <v>22.2</v>
      </c>
      <c r="X22" s="315" t="s">
        <v>332</v>
      </c>
    </row>
    <row r="23" spans="1:24" ht="20.100000000000001" customHeight="1">
      <c r="A23" s="295" t="s">
        <v>165</v>
      </c>
      <c r="B23" s="288" t="s">
        <v>165</v>
      </c>
      <c r="C23" s="286" t="s">
        <v>302</v>
      </c>
      <c r="D23" s="302">
        <v>120</v>
      </c>
      <c r="E23" s="302">
        <v>0</v>
      </c>
      <c r="F23" s="302">
        <v>0</v>
      </c>
      <c r="G23" s="311">
        <v>120</v>
      </c>
      <c r="H23" s="312">
        <v>89.9</v>
      </c>
      <c r="I23" s="313">
        <v>0</v>
      </c>
      <c r="J23" s="313">
        <v>0</v>
      </c>
      <c r="K23" s="314">
        <v>89.9</v>
      </c>
      <c r="L23" s="315" t="s">
        <v>303</v>
      </c>
      <c r="M23" s="295" t="s">
        <v>186</v>
      </c>
      <c r="N23" s="289" t="s">
        <v>186</v>
      </c>
      <c r="O23" s="323" t="s">
        <v>333</v>
      </c>
      <c r="P23" s="302">
        <v>30</v>
      </c>
      <c r="Q23" s="302">
        <v>0</v>
      </c>
      <c r="R23" s="302">
        <v>0</v>
      </c>
      <c r="S23" s="311">
        <v>30</v>
      </c>
      <c r="T23" s="312">
        <v>21.7</v>
      </c>
      <c r="U23" s="313">
        <v>0</v>
      </c>
      <c r="V23" s="313">
        <v>0</v>
      </c>
      <c r="W23" s="314">
        <v>21.7</v>
      </c>
      <c r="X23" s="315" t="s">
        <v>292</v>
      </c>
    </row>
    <row r="24" spans="1:24" ht="20.100000000000001" customHeight="1">
      <c r="A24" s="295" t="s">
        <v>249</v>
      </c>
      <c r="B24" s="289" t="s">
        <v>304</v>
      </c>
      <c r="C24" s="286" t="s">
        <v>406</v>
      </c>
      <c r="D24" s="302">
        <v>90</v>
      </c>
      <c r="E24" s="302">
        <v>0</v>
      </c>
      <c r="F24" s="302">
        <v>0</v>
      </c>
      <c r="G24" s="311">
        <v>90</v>
      </c>
      <c r="H24" s="312">
        <v>67.7</v>
      </c>
      <c r="I24" s="313">
        <v>0</v>
      </c>
      <c r="J24" s="313">
        <v>0</v>
      </c>
      <c r="K24" s="314">
        <v>67.7</v>
      </c>
      <c r="L24" s="315" t="s">
        <v>305</v>
      </c>
      <c r="M24" s="295" t="s">
        <v>187</v>
      </c>
      <c r="N24" s="289" t="s">
        <v>187</v>
      </c>
      <c r="O24" s="323" t="s">
        <v>334</v>
      </c>
      <c r="P24" s="302">
        <v>30</v>
      </c>
      <c r="Q24" s="302">
        <v>0</v>
      </c>
      <c r="R24" s="302">
        <v>30</v>
      </c>
      <c r="S24" s="302">
        <v>0</v>
      </c>
      <c r="T24" s="312">
        <v>22.7</v>
      </c>
      <c r="U24" s="313">
        <v>0</v>
      </c>
      <c r="V24" s="314">
        <v>22.7</v>
      </c>
      <c r="W24" s="313">
        <v>0</v>
      </c>
      <c r="X24" s="315" t="s">
        <v>399</v>
      </c>
    </row>
    <row r="25" spans="1:24" ht="20.100000000000001" customHeight="1">
      <c r="A25" s="295" t="s">
        <v>166</v>
      </c>
      <c r="B25" s="289" t="s">
        <v>166</v>
      </c>
      <c r="C25" s="286" t="s">
        <v>306</v>
      </c>
      <c r="D25" s="302">
        <v>80</v>
      </c>
      <c r="E25" s="302">
        <v>0</v>
      </c>
      <c r="F25" s="302">
        <v>80</v>
      </c>
      <c r="G25" s="302">
        <v>0</v>
      </c>
      <c r="H25" s="312">
        <v>59.3</v>
      </c>
      <c r="I25" s="313">
        <v>0</v>
      </c>
      <c r="J25" s="314">
        <v>59.3</v>
      </c>
      <c r="K25" s="313">
        <v>0</v>
      </c>
      <c r="L25" s="315" t="s">
        <v>399</v>
      </c>
      <c r="M25" s="295" t="s">
        <v>188</v>
      </c>
      <c r="N25" s="289" t="s">
        <v>189</v>
      </c>
      <c r="O25" s="323" t="s">
        <v>335</v>
      </c>
      <c r="P25" s="302">
        <v>30</v>
      </c>
      <c r="Q25" s="302">
        <v>0</v>
      </c>
      <c r="R25" s="302">
        <v>0</v>
      </c>
      <c r="S25" s="311">
        <v>30</v>
      </c>
      <c r="T25" s="312">
        <v>22</v>
      </c>
      <c r="U25" s="313">
        <v>0</v>
      </c>
      <c r="V25" s="313">
        <v>0</v>
      </c>
      <c r="W25" s="314">
        <v>22</v>
      </c>
      <c r="X25" s="315" t="s">
        <v>336</v>
      </c>
    </row>
    <row r="26" spans="1:24" ht="20.100000000000001" customHeight="1">
      <c r="A26" s="295" t="s">
        <v>167</v>
      </c>
      <c r="B26" s="289" t="s">
        <v>167</v>
      </c>
      <c r="C26" s="286" t="s">
        <v>307</v>
      </c>
      <c r="D26" s="302">
        <v>80</v>
      </c>
      <c r="E26" s="302">
        <v>0</v>
      </c>
      <c r="F26" s="302">
        <v>0</v>
      </c>
      <c r="G26" s="311">
        <v>80</v>
      </c>
      <c r="H26" s="312">
        <v>71.900000000000006</v>
      </c>
      <c r="I26" s="313">
        <v>0</v>
      </c>
      <c r="J26" s="313">
        <v>0</v>
      </c>
      <c r="K26" s="314">
        <v>71.900000000000006</v>
      </c>
      <c r="L26" s="315" t="s">
        <v>292</v>
      </c>
      <c r="M26" s="295" t="s">
        <v>189</v>
      </c>
      <c r="N26" s="289" t="s">
        <v>190</v>
      </c>
      <c r="O26" s="323" t="s">
        <v>337</v>
      </c>
      <c r="P26" s="302">
        <v>30</v>
      </c>
      <c r="Q26" s="302">
        <v>0</v>
      </c>
      <c r="R26" s="302">
        <v>0</v>
      </c>
      <c r="S26" s="311">
        <v>30</v>
      </c>
      <c r="T26" s="312">
        <v>21.3</v>
      </c>
      <c r="U26" s="313">
        <v>0</v>
      </c>
      <c r="V26" s="313">
        <v>0</v>
      </c>
      <c r="W26" s="314">
        <v>21.3</v>
      </c>
      <c r="X26" s="315" t="s">
        <v>303</v>
      </c>
    </row>
    <row r="27" spans="1:24" ht="20.100000000000001" customHeight="1">
      <c r="A27" s="295" t="s">
        <v>168</v>
      </c>
      <c r="B27" s="289" t="s">
        <v>168</v>
      </c>
      <c r="C27" s="286" t="s">
        <v>308</v>
      </c>
      <c r="D27" s="302">
        <v>80</v>
      </c>
      <c r="E27" s="302">
        <v>0</v>
      </c>
      <c r="F27" s="302">
        <v>0</v>
      </c>
      <c r="G27" s="311">
        <v>80</v>
      </c>
      <c r="H27" s="312">
        <v>68.5</v>
      </c>
      <c r="I27" s="313">
        <v>0</v>
      </c>
      <c r="J27" s="313">
        <v>0</v>
      </c>
      <c r="K27" s="314">
        <v>68.5</v>
      </c>
      <c r="L27" s="315" t="s">
        <v>309</v>
      </c>
      <c r="M27" s="295" t="s">
        <v>190</v>
      </c>
      <c r="N27" s="289" t="s">
        <v>191</v>
      </c>
      <c r="O27" s="323" t="s">
        <v>325</v>
      </c>
      <c r="P27" s="302">
        <v>23</v>
      </c>
      <c r="Q27" s="302">
        <v>0</v>
      </c>
      <c r="R27" s="302">
        <v>23</v>
      </c>
      <c r="S27" s="302">
        <v>0</v>
      </c>
      <c r="T27" s="312">
        <v>18.899999999999999</v>
      </c>
      <c r="U27" s="313">
        <v>0</v>
      </c>
      <c r="V27" s="314">
        <v>18.899999999999999</v>
      </c>
      <c r="W27" s="313">
        <v>0</v>
      </c>
      <c r="X27" s="315" t="s">
        <v>414</v>
      </c>
    </row>
    <row r="28" spans="1:24" ht="20.100000000000001" customHeight="1">
      <c r="A28" s="295" t="s">
        <v>169</v>
      </c>
      <c r="B28" s="289" t="s">
        <v>169</v>
      </c>
      <c r="C28" s="286" t="s">
        <v>310</v>
      </c>
      <c r="D28" s="302">
        <v>68</v>
      </c>
      <c r="E28" s="302">
        <v>0</v>
      </c>
      <c r="F28" s="302">
        <v>0</v>
      </c>
      <c r="G28" s="311">
        <v>68</v>
      </c>
      <c r="H28" s="312">
        <v>50.2</v>
      </c>
      <c r="I28" s="313">
        <v>0</v>
      </c>
      <c r="J28" s="313">
        <v>0</v>
      </c>
      <c r="K28" s="314">
        <v>50.2</v>
      </c>
      <c r="L28" s="315" t="s">
        <v>311</v>
      </c>
      <c r="M28" s="295" t="s">
        <v>191</v>
      </c>
      <c r="N28" s="289" t="s">
        <v>192</v>
      </c>
      <c r="O28" s="323" t="s">
        <v>338</v>
      </c>
      <c r="P28" s="302">
        <v>23</v>
      </c>
      <c r="Q28" s="302">
        <v>0</v>
      </c>
      <c r="R28" s="302">
        <v>23</v>
      </c>
      <c r="S28" s="302">
        <v>0</v>
      </c>
      <c r="T28" s="312">
        <v>17.2</v>
      </c>
      <c r="U28" s="313">
        <v>0</v>
      </c>
      <c r="V28" s="314">
        <v>17.2</v>
      </c>
      <c r="W28" s="313">
        <v>0</v>
      </c>
      <c r="X28" s="315" t="s">
        <v>414</v>
      </c>
    </row>
    <row r="29" spans="1:24" ht="20.100000000000001" customHeight="1">
      <c r="A29" s="295" t="s">
        <v>170</v>
      </c>
      <c r="B29" s="289" t="s">
        <v>170</v>
      </c>
      <c r="C29" s="286" t="s">
        <v>312</v>
      </c>
      <c r="D29" s="302">
        <v>60</v>
      </c>
      <c r="E29" s="302">
        <v>0</v>
      </c>
      <c r="F29" s="302">
        <v>0</v>
      </c>
      <c r="G29" s="311">
        <v>60</v>
      </c>
      <c r="H29" s="312">
        <v>45.2</v>
      </c>
      <c r="I29" s="313">
        <v>0</v>
      </c>
      <c r="J29" s="313">
        <v>0</v>
      </c>
      <c r="K29" s="314">
        <v>45.2</v>
      </c>
      <c r="L29" s="315" t="s">
        <v>313</v>
      </c>
      <c r="M29" s="295" t="s">
        <v>192</v>
      </c>
      <c r="N29" s="289" t="s">
        <v>193</v>
      </c>
      <c r="O29" s="323" t="s">
        <v>339</v>
      </c>
      <c r="P29" s="302">
        <v>20</v>
      </c>
      <c r="Q29" s="302">
        <v>0</v>
      </c>
      <c r="R29" s="302">
        <v>0</v>
      </c>
      <c r="S29" s="325">
        <v>20</v>
      </c>
      <c r="T29" s="312">
        <v>14.4</v>
      </c>
      <c r="U29" s="313">
        <v>0</v>
      </c>
      <c r="V29" s="313">
        <v>0</v>
      </c>
      <c r="W29" s="314">
        <v>14.4</v>
      </c>
      <c r="X29" s="315" t="s">
        <v>328</v>
      </c>
    </row>
    <row r="30" spans="1:24" ht="20.100000000000001" customHeight="1">
      <c r="A30" s="295" t="s">
        <v>171</v>
      </c>
      <c r="B30" s="289" t="s">
        <v>171</v>
      </c>
      <c r="C30" s="286" t="s">
        <v>407</v>
      </c>
      <c r="D30" s="302">
        <v>60</v>
      </c>
      <c r="E30" s="302">
        <v>0</v>
      </c>
      <c r="F30" s="302">
        <v>0</v>
      </c>
      <c r="G30" s="311">
        <v>60</v>
      </c>
      <c r="H30" s="312">
        <v>49.7</v>
      </c>
      <c r="I30" s="313">
        <v>0</v>
      </c>
      <c r="J30" s="313">
        <v>0</v>
      </c>
      <c r="K30" s="314">
        <v>49.7</v>
      </c>
      <c r="L30" s="315" t="s">
        <v>292</v>
      </c>
      <c r="M30" s="295" t="s">
        <v>193</v>
      </c>
      <c r="N30" s="289" t="s">
        <v>194</v>
      </c>
      <c r="O30" s="323" t="s">
        <v>338</v>
      </c>
      <c r="P30" s="302">
        <v>16</v>
      </c>
      <c r="Q30" s="302">
        <v>0</v>
      </c>
      <c r="R30" s="302">
        <v>16</v>
      </c>
      <c r="S30" s="302" t="s">
        <v>370</v>
      </c>
      <c r="T30" s="312">
        <v>10.5</v>
      </c>
      <c r="U30" s="313">
        <v>0</v>
      </c>
      <c r="V30" s="314">
        <v>10.5</v>
      </c>
      <c r="W30" s="313">
        <v>0</v>
      </c>
      <c r="X30" s="315" t="s">
        <v>415</v>
      </c>
    </row>
    <row r="31" spans="1:24" ht="20.100000000000001" customHeight="1">
      <c r="A31" s="295" t="s">
        <v>221</v>
      </c>
      <c r="B31" s="289" t="s">
        <v>221</v>
      </c>
      <c r="C31" s="286" t="s">
        <v>408</v>
      </c>
      <c r="D31" s="302">
        <v>50</v>
      </c>
      <c r="E31" s="302">
        <v>0</v>
      </c>
      <c r="F31" s="302">
        <v>0</v>
      </c>
      <c r="G31" s="311">
        <v>50</v>
      </c>
      <c r="H31" s="312">
        <v>34.9</v>
      </c>
      <c r="I31" s="313">
        <v>0</v>
      </c>
      <c r="J31" s="313">
        <v>0</v>
      </c>
      <c r="K31" s="314">
        <v>34.9</v>
      </c>
      <c r="L31" s="315" t="s">
        <v>314</v>
      </c>
      <c r="M31" s="295" t="s">
        <v>194</v>
      </c>
      <c r="N31" s="289" t="s">
        <v>188</v>
      </c>
      <c r="O31" s="323" t="s">
        <v>404</v>
      </c>
      <c r="P31" s="302">
        <v>15</v>
      </c>
      <c r="Q31" s="302">
        <v>0</v>
      </c>
      <c r="R31" s="302">
        <v>0</v>
      </c>
      <c r="S31" s="326">
        <v>15</v>
      </c>
      <c r="T31" s="312">
        <v>9.9</v>
      </c>
      <c r="U31" s="313">
        <v>0</v>
      </c>
      <c r="V31" s="313">
        <v>0</v>
      </c>
      <c r="W31" s="314">
        <v>9.9</v>
      </c>
      <c r="X31" s="315" t="s">
        <v>332</v>
      </c>
    </row>
    <row r="32" spans="1:24" ht="20.100000000000001" customHeight="1">
      <c r="A32" s="296" t="s">
        <v>222</v>
      </c>
      <c r="B32" s="290" t="s">
        <v>315</v>
      </c>
      <c r="C32" s="291" t="s">
        <v>409</v>
      </c>
      <c r="D32" s="316">
        <v>50</v>
      </c>
      <c r="E32" s="316">
        <v>0</v>
      </c>
      <c r="F32" s="316">
        <v>0</v>
      </c>
      <c r="G32" s="317">
        <v>50</v>
      </c>
      <c r="H32" s="318">
        <v>39.4</v>
      </c>
      <c r="I32" s="319">
        <v>0</v>
      </c>
      <c r="J32" s="319">
        <v>0</v>
      </c>
      <c r="K32" s="320">
        <v>39.4</v>
      </c>
      <c r="L32" s="321" t="s">
        <v>314</v>
      </c>
      <c r="M32" s="296" t="s">
        <v>195</v>
      </c>
      <c r="N32" s="290" t="s">
        <v>195</v>
      </c>
      <c r="O32" s="324" t="s">
        <v>340</v>
      </c>
      <c r="P32" s="316">
        <v>15</v>
      </c>
      <c r="Q32" s="316">
        <v>0</v>
      </c>
      <c r="R32" s="316">
        <v>0</v>
      </c>
      <c r="S32" s="327">
        <v>15</v>
      </c>
      <c r="T32" s="318">
        <v>10</v>
      </c>
      <c r="U32" s="319">
        <v>0</v>
      </c>
      <c r="V32" s="319">
        <v>0</v>
      </c>
      <c r="W32" s="320">
        <v>10</v>
      </c>
      <c r="X32" s="328" t="s">
        <v>317</v>
      </c>
    </row>
    <row r="33" spans="1:24" s="280" customFormat="1" ht="13.5" customHeight="1">
      <c r="A33" s="277" t="s">
        <v>397</v>
      </c>
      <c r="B33" s="277"/>
      <c r="C33" s="275"/>
      <c r="D33" s="277"/>
      <c r="E33" s="277"/>
      <c r="F33" s="277"/>
      <c r="G33" s="277"/>
      <c r="H33" s="278"/>
      <c r="I33" s="277"/>
      <c r="J33" s="277"/>
      <c r="K33" s="277"/>
      <c r="L33" s="279" t="s">
        <v>398</v>
      </c>
      <c r="M33" s="277" t="s">
        <v>397</v>
      </c>
      <c r="N33" s="277"/>
      <c r="O33" s="275"/>
      <c r="P33" s="277"/>
      <c r="Q33" s="277"/>
      <c r="R33" s="277"/>
      <c r="S33" s="277"/>
      <c r="T33" s="278"/>
      <c r="U33" s="277"/>
      <c r="V33" s="277"/>
      <c r="W33" s="277"/>
      <c r="X33" s="279" t="s">
        <v>398</v>
      </c>
    </row>
  </sheetData>
  <mergeCells count="18">
    <mergeCell ref="P5:S5"/>
    <mergeCell ref="T5:W5"/>
    <mergeCell ref="P6:S6"/>
    <mergeCell ref="T6:W6"/>
    <mergeCell ref="M2:X2"/>
    <mergeCell ref="M3:X3"/>
    <mergeCell ref="D6:G6"/>
    <mergeCell ref="H6:K6"/>
    <mergeCell ref="A1:B1"/>
    <mergeCell ref="N5:N7"/>
    <mergeCell ref="O5:O7"/>
    <mergeCell ref="M1:N1"/>
    <mergeCell ref="A2:L2"/>
    <mergeCell ref="A3:L3"/>
    <mergeCell ref="B5:B7"/>
    <mergeCell ref="C5:C7"/>
    <mergeCell ref="D5:G5"/>
    <mergeCell ref="H5:K5"/>
  </mergeCells>
  <phoneticPr fontId="2" type="noConversion"/>
  <conditionalFormatting sqref="G33">
    <cfRule type="expression" dxfId="753" priority="1165" stopIfTrue="1">
      <formula>OR($A33="시부",$A33="군부")</formula>
    </cfRule>
    <cfRule type="expression" dxfId="752" priority="1166" stopIfTrue="1">
      <formula>OR(RIGHT($A33,3)="특별시",RIGHT($A33,3)="광역시",RIGHT($A33,1)="도",$A33="전국")</formula>
    </cfRule>
  </conditionalFormatting>
  <conditionalFormatting sqref="G33">
    <cfRule type="expression" dxfId="751" priority="1163" stopIfTrue="1">
      <formula>OR($A33="시부",$A33="군부")</formula>
    </cfRule>
    <cfRule type="expression" dxfId="750" priority="1164" stopIfTrue="1">
      <formula>OR(RIGHT($A33,3)="특별시",RIGHT($A33,3)="광역시",RIGHT($A33,1)="도",$A33="전국")</formula>
    </cfRule>
  </conditionalFormatting>
  <conditionalFormatting sqref="G33">
    <cfRule type="expression" dxfId="749" priority="1161" stopIfTrue="1">
      <formula>OR($A33="시부",$A33="군부")</formula>
    </cfRule>
    <cfRule type="expression" dxfId="748" priority="1162" stopIfTrue="1">
      <formula>OR(RIGHT($A33,3)="특별시",RIGHT($A33,3)="광역시",RIGHT($A33,1)="도",$A33="전국")</formula>
    </cfRule>
  </conditionalFormatting>
  <conditionalFormatting sqref="F33">
    <cfRule type="expression" dxfId="747" priority="1159" stopIfTrue="1">
      <formula>OR($A33="시부",$A33="군부")</formula>
    </cfRule>
    <cfRule type="expression" dxfId="746" priority="1160" stopIfTrue="1">
      <formula>OR(RIGHT($A33,3)="특별시",RIGHT($A33,3)="광역시",RIGHT($A33,1)="도",$A33="전국")</formula>
    </cfRule>
  </conditionalFormatting>
  <conditionalFormatting sqref="F33">
    <cfRule type="expression" dxfId="745" priority="1157" stopIfTrue="1">
      <formula>OR($A33="시부",$A33="군부")</formula>
    </cfRule>
    <cfRule type="expression" dxfId="744" priority="1158" stopIfTrue="1">
      <formula>OR(RIGHT($A33,3)="특별시",RIGHT($A33,3)="광역시",RIGHT($A33,1)="도",$A33="전국")</formula>
    </cfRule>
  </conditionalFormatting>
  <conditionalFormatting sqref="F33">
    <cfRule type="expression" dxfId="743" priority="1155" stopIfTrue="1">
      <formula>OR($A33="시부",$A33="군부")</formula>
    </cfRule>
    <cfRule type="expression" dxfId="742" priority="1156" stopIfTrue="1">
      <formula>OR(RIGHT($A33,3)="특별시",RIGHT($A33,3)="광역시",RIGHT($A33,1)="도",$A33="전국")</formula>
    </cfRule>
  </conditionalFormatting>
  <conditionalFormatting sqref="I33">
    <cfRule type="expression" dxfId="741" priority="1153" stopIfTrue="1">
      <formula>OR($A33="시부",$A33="군부")</formula>
    </cfRule>
    <cfRule type="expression" dxfId="740" priority="1154" stopIfTrue="1">
      <formula>OR(RIGHT($A33,3)="특별시",RIGHT($A33,3)="광역시",RIGHT($A33,1)="도",$A33="전국")</formula>
    </cfRule>
  </conditionalFormatting>
  <conditionalFormatting sqref="I33">
    <cfRule type="expression" dxfId="739" priority="1151" stopIfTrue="1">
      <formula>OR($A33="시부",$A33="군부")</formula>
    </cfRule>
    <cfRule type="expression" dxfId="738" priority="1152" stopIfTrue="1">
      <formula>OR(RIGHT($A33,3)="특별시",RIGHT($A33,3)="광역시",RIGHT($A33,1)="도",$A33="전국")</formula>
    </cfRule>
  </conditionalFormatting>
  <conditionalFormatting sqref="I33">
    <cfRule type="expression" dxfId="737" priority="1149" stopIfTrue="1">
      <formula>OR($A33="시부",$A33="군부")</formula>
    </cfRule>
    <cfRule type="expression" dxfId="736" priority="1150" stopIfTrue="1">
      <formula>OR(RIGHT($A33,3)="특별시",RIGHT($A33,3)="광역시",RIGHT($A33,1)="도",$A33="전국")</formula>
    </cfRule>
  </conditionalFormatting>
  <conditionalFormatting sqref="J33:L33">
    <cfRule type="expression" dxfId="735" priority="1147" stopIfTrue="1">
      <formula>OR($A33="시부",$A33="군부")</formula>
    </cfRule>
    <cfRule type="expression" dxfId="734" priority="1148" stopIfTrue="1">
      <formula>OR(RIGHT($A33,3)="특별시",RIGHT($A33,3)="광역시",RIGHT($A33,1)="도",$A33="전국")</formula>
    </cfRule>
  </conditionalFormatting>
  <conditionalFormatting sqref="J33:L33">
    <cfRule type="expression" dxfId="733" priority="1145" stopIfTrue="1">
      <formula>OR($A33="시부",$A33="군부")</formula>
    </cfRule>
    <cfRule type="expression" dxfId="732" priority="1146" stopIfTrue="1">
      <formula>OR(RIGHT($A33,3)="특별시",RIGHT($A33,3)="광역시",RIGHT($A33,1)="도",$A33="전국")</formula>
    </cfRule>
  </conditionalFormatting>
  <conditionalFormatting sqref="J33:L33">
    <cfRule type="expression" dxfId="731" priority="1143" stopIfTrue="1">
      <formula>OR($A33="시부",$A33="군부")</formula>
    </cfRule>
    <cfRule type="expression" dxfId="730" priority="1144" stopIfTrue="1">
      <formula>OR(RIGHT($A33,3)="특별시",RIGHT($A33,3)="광역시",RIGHT($A33,1)="도",$A33="전국")</formula>
    </cfRule>
  </conditionalFormatting>
  <conditionalFormatting sqref="A33">
    <cfRule type="expression" dxfId="729" priority="1141" stopIfTrue="1">
      <formula>OR($A33="시부",$A33="군부")</formula>
    </cfRule>
    <cfRule type="expression" dxfId="728" priority="1142" stopIfTrue="1">
      <formula>OR(RIGHT($A33,3)="특별시",RIGHT($A33,3)="광역시",RIGHT($A33,1)="도",$A33="전국")</formula>
    </cfRule>
  </conditionalFormatting>
  <conditionalFormatting sqref="A33">
    <cfRule type="expression" dxfId="727" priority="1139" stopIfTrue="1">
      <formula>OR($A33="시부",$A33="군부")</formula>
    </cfRule>
    <cfRule type="expression" dxfId="726" priority="1140" stopIfTrue="1">
      <formula>OR(RIGHT($A33,3)="특별시",RIGHT($A33,3)="광역시",RIGHT($A33,1)="도",$A33="전국")</formula>
    </cfRule>
  </conditionalFormatting>
  <conditionalFormatting sqref="A33">
    <cfRule type="expression" dxfId="725" priority="1137" stopIfTrue="1">
      <formula>OR($A33="시부",$A33="군부")</formula>
    </cfRule>
    <cfRule type="expression" dxfId="724" priority="1138" stopIfTrue="1">
      <formula>OR(RIGHT($A33,3)="특별시",RIGHT($A33,3)="광역시",RIGHT($A33,1)="도",$A33="전국")</formula>
    </cfRule>
  </conditionalFormatting>
  <conditionalFormatting sqref="A21:A23">
    <cfRule type="expression" dxfId="723" priority="1135" stopIfTrue="1">
      <formula>OR($A21="시부",$A21="군부")</formula>
    </cfRule>
    <cfRule type="expression" dxfId="722" priority="1136" stopIfTrue="1">
      <formula>OR(RIGHT($A21,3)="특별시",RIGHT($A21,3)="광역시",RIGHT($A21,1)="도",$A21="전국")</formula>
    </cfRule>
  </conditionalFormatting>
  <conditionalFormatting sqref="A21:A23">
    <cfRule type="expression" dxfId="721" priority="1133" stopIfTrue="1">
      <formula>OR($A21="시부",$A21="군부")</formula>
    </cfRule>
    <cfRule type="expression" dxfId="720" priority="1134" stopIfTrue="1">
      <formula>OR(RIGHT($A21,3)="특별시",RIGHT($A21,3)="광역시",RIGHT($A21,1)="도",$A21="전국")</formula>
    </cfRule>
  </conditionalFormatting>
  <conditionalFormatting sqref="A21:A23">
    <cfRule type="expression" dxfId="719" priority="1131" stopIfTrue="1">
      <formula>OR($A21="시부",$A21="군부")</formula>
    </cfRule>
    <cfRule type="expression" dxfId="718" priority="1132" stopIfTrue="1">
      <formula>OR(RIGHT($A21,3)="특별시",RIGHT($A21,3)="광역시",RIGHT($A21,1)="도",$A21="전국")</formula>
    </cfRule>
  </conditionalFormatting>
  <conditionalFormatting sqref="A19:A20">
    <cfRule type="expression" dxfId="717" priority="1121" stopIfTrue="1">
      <formula>OR($A19="시부",$A19="군부")</formula>
    </cfRule>
    <cfRule type="expression" dxfId="716" priority="1122" stopIfTrue="1">
      <formula>OR(RIGHT($A19,3)="특별시",RIGHT($A19,3)="광역시",RIGHT($A19,1)="도",$A19="전국")</formula>
    </cfRule>
  </conditionalFormatting>
  <conditionalFormatting sqref="A19:A20">
    <cfRule type="expression" dxfId="715" priority="1119" stopIfTrue="1">
      <formula>OR($A19="시부",$A19="군부")</formula>
    </cfRule>
    <cfRule type="expression" dxfId="714" priority="1120" stopIfTrue="1">
      <formula>OR(RIGHT($A19,3)="특별시",RIGHT($A19,3)="광역시",RIGHT($A19,1)="도",$A19="전국")</formula>
    </cfRule>
  </conditionalFormatting>
  <conditionalFormatting sqref="A19:A20">
    <cfRule type="expression" dxfId="713" priority="1117" stopIfTrue="1">
      <formula>OR($A19="시부",$A19="군부")</formula>
    </cfRule>
    <cfRule type="expression" dxfId="712" priority="1118" stopIfTrue="1">
      <formula>OR(RIGHT($A19,3)="특별시",RIGHT($A19,3)="광역시",RIGHT($A19,1)="도",$A19="전국")</formula>
    </cfRule>
  </conditionalFormatting>
  <conditionalFormatting sqref="L21:L23">
    <cfRule type="expression" dxfId="711" priority="723" stopIfTrue="1">
      <formula>OR($A21="시부",$A21="군부")</formula>
    </cfRule>
    <cfRule type="expression" dxfId="710" priority="724" stopIfTrue="1">
      <formula>OR(RIGHT($A21,3)="특별시",RIGHT($A21,3)="광역시",RIGHT($A21,1)="도",$A21="전국")</formula>
    </cfRule>
  </conditionalFormatting>
  <conditionalFormatting sqref="L21:L23">
    <cfRule type="expression" dxfId="709" priority="721" stopIfTrue="1">
      <formula>OR($A21="시부",$A21="군부")</formula>
    </cfRule>
    <cfRule type="expression" dxfId="708" priority="722" stopIfTrue="1">
      <formula>OR(RIGHT($A21,3)="특별시",RIGHT($A21,3)="광역시",RIGHT($A21,1)="도",$A21="전국")</formula>
    </cfRule>
  </conditionalFormatting>
  <conditionalFormatting sqref="B19:B20">
    <cfRule type="expression" dxfId="707" priority="719" stopIfTrue="1">
      <formula>OR($A19="시부",$A19="군부")</formula>
    </cfRule>
    <cfRule type="expression" dxfId="706" priority="720" stopIfTrue="1">
      <formula>OR(RIGHT($A19,3)="특별시",RIGHT($A19,3)="광역시",RIGHT($A19,1)="도",$A19="전국")</formula>
    </cfRule>
  </conditionalFormatting>
  <conditionalFormatting sqref="B19:B20">
    <cfRule type="expression" dxfId="705" priority="717" stopIfTrue="1">
      <formula>OR($A19="시부",$A19="군부")</formula>
    </cfRule>
    <cfRule type="expression" dxfId="704" priority="718" stopIfTrue="1">
      <formula>OR(RIGHT($A19,3)="특별시",RIGHT($A19,3)="광역시",RIGHT($A19,1)="도",$A19="전국")</formula>
    </cfRule>
  </conditionalFormatting>
  <conditionalFormatting sqref="B19:B20">
    <cfRule type="expression" dxfId="703" priority="715" stopIfTrue="1">
      <formula>OR($A19="시부",$A19="군부")</formula>
    </cfRule>
    <cfRule type="expression" dxfId="702" priority="716" stopIfTrue="1">
      <formula>OR(RIGHT($A19,3)="특별시",RIGHT($A19,3)="광역시",RIGHT($A19,1)="도",$A19="전국")</formula>
    </cfRule>
  </conditionalFormatting>
  <conditionalFormatting sqref="L19:L20">
    <cfRule type="expression" dxfId="701" priority="713" stopIfTrue="1">
      <formula>OR($A19="시부",$A19="군부")</formula>
    </cfRule>
    <cfRule type="expression" dxfId="700" priority="714" stopIfTrue="1">
      <formula>OR(RIGHT($A19,3)="특별시",RIGHT($A19,3)="광역시",RIGHT($A19,1)="도",$A19="전국")</formula>
    </cfRule>
  </conditionalFormatting>
  <conditionalFormatting sqref="L19:L20">
    <cfRule type="expression" dxfId="699" priority="711" stopIfTrue="1">
      <formula>OR($A19="시부",$A19="군부")</formula>
    </cfRule>
    <cfRule type="expression" dxfId="698" priority="712" stopIfTrue="1">
      <formula>OR(RIGHT($A19,3)="특별시",RIGHT($A19,3)="광역시",RIGHT($A19,1)="도",$A19="전국")</formula>
    </cfRule>
  </conditionalFormatting>
  <conditionalFormatting sqref="I21:K21">
    <cfRule type="expression" dxfId="697" priority="709" stopIfTrue="1">
      <formula>OR($A21="시부",$A21="군부")</formula>
    </cfRule>
    <cfRule type="expression" dxfId="696" priority="710" stopIfTrue="1">
      <formula>OR(RIGHT($A21,3)="특별시",RIGHT($A21,3)="광역시",RIGHT($A21,1)="도",$A21="전국")</formula>
    </cfRule>
  </conditionalFormatting>
  <conditionalFormatting sqref="I21:K23 I25:K25">
    <cfRule type="expression" dxfId="695" priority="707" stopIfTrue="1">
      <formula>OR($A21="시부",$A21="군부")</formula>
    </cfRule>
    <cfRule type="expression" dxfId="694" priority="708" stopIfTrue="1">
      <formula>OR(RIGHT($A21,3)="특별시",RIGHT($A21,3)="광역시",RIGHT($A21,1)="도",$A21="전국")</formula>
    </cfRule>
  </conditionalFormatting>
  <conditionalFormatting sqref="I21:K23 I25:K26">
    <cfRule type="expression" dxfId="693" priority="705" stopIfTrue="1">
      <formula>OR($A21="시부",$A21="군부")</formula>
    </cfRule>
    <cfRule type="expression" dxfId="692" priority="706" stopIfTrue="1">
      <formula>OR(RIGHT($A21,3)="특별시",RIGHT($A21,3)="광역시",RIGHT($A21,1)="도",$A21="전국")</formula>
    </cfRule>
  </conditionalFormatting>
  <conditionalFormatting sqref="I21:K21">
    <cfRule type="expression" dxfId="691" priority="703" stopIfTrue="1">
      <formula>OR($A21="시부",$A21="군부")</formula>
    </cfRule>
    <cfRule type="expression" dxfId="690" priority="704" stopIfTrue="1">
      <formula>OR(RIGHT($A21,3)="특별시",RIGHT($A21,3)="광역시",RIGHT($A21,1)="도",$A21="전국")</formula>
    </cfRule>
  </conditionalFormatting>
  <conditionalFormatting sqref="I21:K23 I25:K25">
    <cfRule type="expression" dxfId="689" priority="701" stopIfTrue="1">
      <formula>OR($A21="시부",$A21="군부")</formula>
    </cfRule>
    <cfRule type="expression" dxfId="688" priority="702" stopIfTrue="1">
      <formula>OR(RIGHT($A21,3)="특별시",RIGHT($A21,3)="광역시",RIGHT($A21,1)="도",$A21="전국")</formula>
    </cfRule>
  </conditionalFormatting>
  <conditionalFormatting sqref="I21:K23 I25:K26">
    <cfRule type="expression" dxfId="687" priority="699" stopIfTrue="1">
      <formula>OR($A21="시부",$A21="군부")</formula>
    </cfRule>
    <cfRule type="expression" dxfId="686" priority="700" stopIfTrue="1">
      <formula>OR(RIGHT($A21,3)="특별시",RIGHT($A21,3)="광역시",RIGHT($A21,1)="도",$A21="전국")</formula>
    </cfRule>
  </conditionalFormatting>
  <conditionalFormatting sqref="I21:K21">
    <cfRule type="expression" dxfId="685" priority="697" stopIfTrue="1">
      <formula>OR($A21="시부",$A21="군부")</formula>
    </cfRule>
    <cfRule type="expression" dxfId="684" priority="698" stopIfTrue="1">
      <formula>OR(RIGHT($A21,3)="특별시",RIGHT($A21,3)="광역시",RIGHT($A21,1)="도",$A21="전국")</formula>
    </cfRule>
  </conditionalFormatting>
  <conditionalFormatting sqref="I21:K23 I25:K25">
    <cfRule type="expression" dxfId="683" priority="695" stopIfTrue="1">
      <formula>OR($A21="시부",$A21="군부")</formula>
    </cfRule>
    <cfRule type="expression" dxfId="682" priority="696" stopIfTrue="1">
      <formula>OR(RIGHT($A21,3)="특별시",RIGHT($A21,3)="광역시",RIGHT($A21,1)="도",$A21="전국")</formula>
    </cfRule>
  </conditionalFormatting>
  <conditionalFormatting sqref="I21:K23 I25:K26">
    <cfRule type="expression" dxfId="681" priority="693" stopIfTrue="1">
      <formula>OR($A21="시부",$A21="군부")</formula>
    </cfRule>
    <cfRule type="expression" dxfId="680" priority="694" stopIfTrue="1">
      <formula>OR(RIGHT($A21,3)="특별시",RIGHT($A21,3)="광역시",RIGHT($A21,1)="도",$A21="전국")</formula>
    </cfRule>
  </conditionalFormatting>
  <conditionalFormatting sqref="I19:K19">
    <cfRule type="expression" dxfId="679" priority="691" stopIfTrue="1">
      <formula>OR($A19="시부",$A19="군부")</formula>
    </cfRule>
    <cfRule type="expression" dxfId="678" priority="692" stopIfTrue="1">
      <formula>OR(RIGHT($A19,3)="특별시",RIGHT($A19,3)="광역시",RIGHT($A19,1)="도",$A19="전국")</formula>
    </cfRule>
  </conditionalFormatting>
  <conditionalFormatting sqref="I19:K20">
    <cfRule type="expression" dxfId="677" priority="689" stopIfTrue="1">
      <formula>OR($A19="시부",$A19="군부")</formula>
    </cfRule>
    <cfRule type="expression" dxfId="676" priority="690" stopIfTrue="1">
      <formula>OR(RIGHT($A19,3)="특별시",RIGHT($A19,3)="광역시",RIGHT($A19,1)="도",$A19="전국")</formula>
    </cfRule>
  </conditionalFormatting>
  <conditionalFormatting sqref="I19:K20">
    <cfRule type="expression" dxfId="675" priority="687" stopIfTrue="1">
      <formula>OR($A19="시부",$A19="군부")</formula>
    </cfRule>
    <cfRule type="expression" dxfId="674" priority="688" stopIfTrue="1">
      <formula>OR(RIGHT($A19,3)="특별시",RIGHT($A19,3)="광역시",RIGHT($A19,1)="도",$A19="전국")</formula>
    </cfRule>
  </conditionalFormatting>
  <conditionalFormatting sqref="I19:K19">
    <cfRule type="expression" dxfId="673" priority="685" stopIfTrue="1">
      <formula>OR($A19="시부",$A19="군부")</formula>
    </cfRule>
    <cfRule type="expression" dxfId="672" priority="686" stopIfTrue="1">
      <formula>OR(RIGHT($A19,3)="특별시",RIGHT($A19,3)="광역시",RIGHT($A19,1)="도",$A19="전국")</formula>
    </cfRule>
  </conditionalFormatting>
  <conditionalFormatting sqref="I19:K20">
    <cfRule type="expression" dxfId="671" priority="683" stopIfTrue="1">
      <formula>OR($A19="시부",$A19="군부")</formula>
    </cfRule>
    <cfRule type="expression" dxfId="670" priority="684" stopIfTrue="1">
      <formula>OR(RIGHT($A19,3)="특별시",RIGHT($A19,3)="광역시",RIGHT($A19,1)="도",$A19="전국")</formula>
    </cfRule>
  </conditionalFormatting>
  <conditionalFormatting sqref="I19:K20">
    <cfRule type="expression" dxfId="669" priority="681" stopIfTrue="1">
      <formula>OR($A19="시부",$A19="군부")</formula>
    </cfRule>
    <cfRule type="expression" dxfId="668" priority="682" stopIfTrue="1">
      <formula>OR(RIGHT($A19,3)="특별시",RIGHT($A19,3)="광역시",RIGHT($A19,1)="도",$A19="전국")</formula>
    </cfRule>
  </conditionalFormatting>
  <conditionalFormatting sqref="I19:K19">
    <cfRule type="expression" dxfId="667" priority="679" stopIfTrue="1">
      <formula>OR($A19="시부",$A19="군부")</formula>
    </cfRule>
    <cfRule type="expression" dxfId="666" priority="680" stopIfTrue="1">
      <formula>OR(RIGHT($A19,3)="특별시",RIGHT($A19,3)="광역시",RIGHT($A19,1)="도",$A19="전국")</formula>
    </cfRule>
  </conditionalFormatting>
  <conditionalFormatting sqref="I19:K20">
    <cfRule type="expression" dxfId="665" priority="677" stopIfTrue="1">
      <formula>OR($A19="시부",$A19="군부")</formula>
    </cfRule>
    <cfRule type="expression" dxfId="664" priority="678" stopIfTrue="1">
      <formula>OR(RIGHT($A19,3)="특별시",RIGHT($A19,3)="광역시",RIGHT($A19,1)="도",$A19="전국")</formula>
    </cfRule>
  </conditionalFormatting>
  <conditionalFormatting sqref="I19:K20">
    <cfRule type="expression" dxfId="663" priority="675" stopIfTrue="1">
      <formula>OR($A19="시부",$A19="군부")</formula>
    </cfRule>
    <cfRule type="expression" dxfId="662" priority="676" stopIfTrue="1">
      <formula>OR(RIGHT($A19,3)="특별시",RIGHT($A19,3)="광역시",RIGHT($A19,1)="도",$A19="전국")</formula>
    </cfRule>
  </conditionalFormatting>
  <conditionalFormatting sqref="I24:K24">
    <cfRule type="expression" dxfId="661" priority="673" stopIfTrue="1">
      <formula>OR($A24="시부",$A24="군부")</formula>
    </cfRule>
    <cfRule type="expression" dxfId="660" priority="674" stopIfTrue="1">
      <formula>OR(RIGHT($A24,3)="특별시",RIGHT($A24,3)="광역시",RIGHT($A24,1)="도",$A24="전국")</formula>
    </cfRule>
  </conditionalFormatting>
  <conditionalFormatting sqref="I24:K24">
    <cfRule type="expression" dxfId="659" priority="671" stopIfTrue="1">
      <formula>OR($A24="시부",$A24="군부")</formula>
    </cfRule>
    <cfRule type="expression" dxfId="658" priority="672" stopIfTrue="1">
      <formula>OR(RIGHT($A24,3)="특별시",RIGHT($A24,3)="광역시",RIGHT($A24,1)="도",$A24="전국")</formula>
    </cfRule>
  </conditionalFormatting>
  <conditionalFormatting sqref="I24:K24">
    <cfRule type="expression" dxfId="657" priority="669" stopIfTrue="1">
      <formula>OR($A24="시부",$A24="군부")</formula>
    </cfRule>
    <cfRule type="expression" dxfId="656" priority="670" stopIfTrue="1">
      <formula>OR(RIGHT($A24,3)="특별시",RIGHT($A24,3)="광역시",RIGHT($A24,1)="도",$A24="전국")</formula>
    </cfRule>
  </conditionalFormatting>
  <conditionalFormatting sqref="I24:K24">
    <cfRule type="expression" dxfId="655" priority="667" stopIfTrue="1">
      <formula>OR($A24="시부",$A24="군부")</formula>
    </cfRule>
    <cfRule type="expression" dxfId="654" priority="668" stopIfTrue="1">
      <formula>OR(RIGHT($A24,3)="특별시",RIGHT($A24,3)="광역시",RIGHT($A24,1)="도",$A24="전국")</formula>
    </cfRule>
  </conditionalFormatting>
  <conditionalFormatting sqref="I24:K24">
    <cfRule type="expression" dxfId="653" priority="665" stopIfTrue="1">
      <formula>OR($A24="시부",$A24="군부")</formula>
    </cfRule>
    <cfRule type="expression" dxfId="652" priority="666" stopIfTrue="1">
      <formula>OR(RIGHT($A24,3)="특별시",RIGHT($A24,3)="광역시",RIGHT($A24,1)="도",$A24="전국")</formula>
    </cfRule>
  </conditionalFormatting>
  <conditionalFormatting sqref="I24:K24">
    <cfRule type="expression" dxfId="651" priority="663" stopIfTrue="1">
      <formula>OR($A24="시부",$A24="군부")</formula>
    </cfRule>
    <cfRule type="expression" dxfId="650" priority="664" stopIfTrue="1">
      <formula>OR(RIGHT($A24,3)="특별시",RIGHT($A24,3)="광역시",RIGHT($A24,1)="도",$A24="전국")</formula>
    </cfRule>
  </conditionalFormatting>
  <conditionalFormatting sqref="I18:K18">
    <cfRule type="expression" dxfId="649" priority="569" stopIfTrue="1">
      <formula>OR($A18="시부",$A18="군부")</formula>
    </cfRule>
    <cfRule type="expression" dxfId="648" priority="570" stopIfTrue="1">
      <formula>OR(RIGHT($A18,3)="특별시",RIGHT($A18,3)="광역시",RIGHT($A18,1)="도",$A18="전국")</formula>
    </cfRule>
  </conditionalFormatting>
  <conditionalFormatting sqref="I18:K18">
    <cfRule type="expression" dxfId="647" priority="567" stopIfTrue="1">
      <formula>OR($A18="시부",$A18="군부")</formula>
    </cfRule>
    <cfRule type="expression" dxfId="646" priority="568" stopIfTrue="1">
      <formula>OR(RIGHT($A18,3)="특별시",RIGHT($A18,3)="광역시",RIGHT($A18,1)="도",$A18="전국")</formula>
    </cfRule>
  </conditionalFormatting>
  <conditionalFormatting sqref="I18:K18">
    <cfRule type="expression" dxfId="645" priority="565" stopIfTrue="1">
      <formula>OR($A18="시부",$A18="군부")</formula>
    </cfRule>
    <cfRule type="expression" dxfId="644" priority="566" stopIfTrue="1">
      <formula>OR(RIGHT($A18,3)="특별시",RIGHT($A18,3)="광역시",RIGHT($A18,1)="도",$A18="전국")</formula>
    </cfRule>
  </conditionalFormatting>
  <conditionalFormatting sqref="I18:K18">
    <cfRule type="expression" dxfId="643" priority="563" stopIfTrue="1">
      <formula>OR($A18="시부",$A18="군부")</formula>
    </cfRule>
    <cfRule type="expression" dxfId="642" priority="564" stopIfTrue="1">
      <formula>OR(RIGHT($A18,3)="특별시",RIGHT($A18,3)="광역시",RIGHT($A18,1)="도",$A18="전국")</formula>
    </cfRule>
  </conditionalFormatting>
  <conditionalFormatting sqref="I18:K18">
    <cfRule type="expression" dxfId="641" priority="561" stopIfTrue="1">
      <formula>OR($A18="시부",$A18="군부")</formula>
    </cfRule>
    <cfRule type="expression" dxfId="640" priority="562" stopIfTrue="1">
      <formula>OR(RIGHT($A18,3)="특별시",RIGHT($A18,3)="광역시",RIGHT($A18,1)="도",$A18="전국")</formula>
    </cfRule>
  </conditionalFormatting>
  <conditionalFormatting sqref="I18:K18">
    <cfRule type="expression" dxfId="639" priority="559" stopIfTrue="1">
      <formula>OR($A18="시부",$A18="군부")</formula>
    </cfRule>
    <cfRule type="expression" dxfId="638" priority="560" stopIfTrue="1">
      <formula>OR(RIGHT($A18,3)="특별시",RIGHT($A18,3)="광역시",RIGHT($A18,1)="도",$A18="전국")</formula>
    </cfRule>
  </conditionalFormatting>
  <conditionalFormatting sqref="I18:K18">
    <cfRule type="expression" dxfId="637" priority="557" stopIfTrue="1">
      <formula>OR($A18="시부",$A18="군부")</formula>
    </cfRule>
    <cfRule type="expression" dxfId="636" priority="558" stopIfTrue="1">
      <formula>OR(RIGHT($A18,3)="특별시",RIGHT($A18,3)="광역시",RIGHT($A18,1)="도",$A18="전국")</formula>
    </cfRule>
  </conditionalFormatting>
  <conditionalFormatting sqref="I18:K18">
    <cfRule type="expression" dxfId="635" priority="555" stopIfTrue="1">
      <formula>OR($A18="시부",$A18="군부")</formula>
    </cfRule>
    <cfRule type="expression" dxfId="634" priority="556" stopIfTrue="1">
      <formula>OR(RIGHT($A18,3)="특별시",RIGHT($A18,3)="광역시",RIGHT($A18,1)="도",$A18="전국")</formula>
    </cfRule>
  </conditionalFormatting>
  <conditionalFormatting sqref="I18:K18">
    <cfRule type="expression" dxfId="633" priority="553" stopIfTrue="1">
      <formula>OR($A18="시부",$A18="군부")</formula>
    </cfRule>
    <cfRule type="expression" dxfId="632" priority="554" stopIfTrue="1">
      <formula>OR(RIGHT($A18,3)="특별시",RIGHT($A18,3)="광역시",RIGHT($A18,1)="도",$A18="전국")</formula>
    </cfRule>
  </conditionalFormatting>
  <conditionalFormatting sqref="L18">
    <cfRule type="expression" dxfId="631" priority="551" stopIfTrue="1">
      <formula>OR($A18="시부",$A18="군부")</formula>
    </cfRule>
    <cfRule type="expression" dxfId="630" priority="552" stopIfTrue="1">
      <formula>OR(RIGHT($A18,3)="특별시",RIGHT($A18,3)="광역시",RIGHT($A18,1)="도",$A18="전국")</formula>
    </cfRule>
  </conditionalFormatting>
  <conditionalFormatting sqref="L18">
    <cfRule type="expression" dxfId="629" priority="549" stopIfTrue="1">
      <formula>OR($A18="시부",$A18="군부")</formula>
    </cfRule>
    <cfRule type="expression" dxfId="628" priority="550" stopIfTrue="1">
      <formula>OR(RIGHT($A18,3)="특별시",RIGHT($A18,3)="광역시",RIGHT($A18,1)="도",$A18="전국")</formula>
    </cfRule>
  </conditionalFormatting>
  <conditionalFormatting sqref="L18">
    <cfRule type="expression" dxfId="627" priority="547" stopIfTrue="1">
      <formula>OR($A18="시부",$A18="군부")</formula>
    </cfRule>
    <cfRule type="expression" dxfId="626" priority="548" stopIfTrue="1">
      <formula>OR(RIGHT($A18,3)="특별시",RIGHT($A18,3)="광역시",RIGHT($A18,1)="도",$A18="전국")</formula>
    </cfRule>
  </conditionalFormatting>
  <conditionalFormatting sqref="L18">
    <cfRule type="expression" dxfId="625" priority="545" stopIfTrue="1">
      <formula>OR($A18="시부",$A18="군부")</formula>
    </cfRule>
    <cfRule type="expression" dxfId="624" priority="546" stopIfTrue="1">
      <formula>OR(RIGHT($A18,3)="특별시",RIGHT($A18,3)="광역시",RIGHT($A18,1)="도",$A18="전국")</formula>
    </cfRule>
  </conditionalFormatting>
  <conditionalFormatting sqref="L18">
    <cfRule type="expression" dxfId="623" priority="543" stopIfTrue="1">
      <formula>OR($A18="시부",$A18="군부")</formula>
    </cfRule>
    <cfRule type="expression" dxfId="622" priority="544" stopIfTrue="1">
      <formula>OR(RIGHT($A18,3)="특별시",RIGHT($A18,3)="광역시",RIGHT($A18,1)="도",$A18="전국")</formula>
    </cfRule>
  </conditionalFormatting>
  <conditionalFormatting sqref="L18">
    <cfRule type="expression" dxfId="621" priority="541" stopIfTrue="1">
      <formula>OR($A18="시부",$A18="군부")</formula>
    </cfRule>
    <cfRule type="expression" dxfId="620" priority="542" stopIfTrue="1">
      <formula>OR(RIGHT($A18,3)="특별시",RIGHT($A18,3)="광역시",RIGHT($A18,1)="도",$A18="전국")</formula>
    </cfRule>
  </conditionalFormatting>
  <conditionalFormatting sqref="B21:B23">
    <cfRule type="expression" dxfId="619" priority="1107" stopIfTrue="1">
      <formula>OR($A21="시부",$A21="군부")</formula>
    </cfRule>
    <cfRule type="expression" dxfId="618" priority="1108" stopIfTrue="1">
      <formula>OR(RIGHT($A21,3)="특별시",RIGHT($A21,3)="광역시",RIGHT($A21,1)="도",$A21="전국")</formula>
    </cfRule>
  </conditionalFormatting>
  <conditionalFormatting sqref="B21:B23">
    <cfRule type="expression" dxfId="617" priority="1105" stopIfTrue="1">
      <formula>OR($A21="시부",$A21="군부")</formula>
    </cfRule>
    <cfRule type="expression" dxfId="616" priority="1106" stopIfTrue="1">
      <formula>OR(RIGHT($A21,3)="특별시",RIGHT($A21,3)="광역시",RIGHT($A21,1)="도",$A21="전국")</formula>
    </cfRule>
  </conditionalFormatting>
  <conditionalFormatting sqref="B21:B23">
    <cfRule type="expression" dxfId="615" priority="1109" stopIfTrue="1">
      <formula>OR($A21="시부",$A21="군부")</formula>
    </cfRule>
    <cfRule type="expression" dxfId="614" priority="1110" stopIfTrue="1">
      <formula>OR(RIGHT($A21,3)="특별시",RIGHT($A21,3)="광역시",RIGHT($A21,1)="도",$A21="전국")</formula>
    </cfRule>
  </conditionalFormatting>
  <conditionalFormatting sqref="O12">
    <cfRule type="expression" dxfId="613" priority="397" stopIfTrue="1">
      <formula>OR($A12="시부",$A12="군부")</formula>
    </cfRule>
    <cfRule type="expression" dxfId="612" priority="398" stopIfTrue="1">
      <formula>OR(RIGHT($A12,3)="특별시",RIGHT($A12,3)="광역시",RIGHT($A12,1)="도",$A12="전국")</formula>
    </cfRule>
  </conditionalFormatting>
  <conditionalFormatting sqref="O12">
    <cfRule type="expression" dxfId="611" priority="395" stopIfTrue="1">
      <formula>OR($A12="시부",$A12="군부")</formula>
    </cfRule>
    <cfRule type="expression" dxfId="610" priority="396" stopIfTrue="1">
      <formula>OR(RIGHT($A12,3)="특별시",RIGHT($A12,3)="광역시",RIGHT($A12,1)="도",$A12="전국")</formula>
    </cfRule>
  </conditionalFormatting>
  <conditionalFormatting sqref="O12">
    <cfRule type="expression" dxfId="609" priority="393" stopIfTrue="1">
      <formula>OR($A12="시부",$A12="군부")</formula>
    </cfRule>
    <cfRule type="expression" dxfId="608" priority="394" stopIfTrue="1">
      <formula>OR(RIGHT($A12,3)="특별시",RIGHT($A12,3)="광역시",RIGHT($A12,1)="도",$A12="전국")</formula>
    </cfRule>
  </conditionalFormatting>
  <conditionalFormatting sqref="O11">
    <cfRule type="expression" dxfId="607" priority="391" stopIfTrue="1">
      <formula>OR($A11="시부",$A11="군부")</formula>
    </cfRule>
    <cfRule type="expression" dxfId="606" priority="392" stopIfTrue="1">
      <formula>OR(RIGHT($A11,3)="특별시",RIGHT($A11,3)="광역시",RIGHT($A11,1)="도",$A11="전국")</formula>
    </cfRule>
  </conditionalFormatting>
  <conditionalFormatting sqref="O11">
    <cfRule type="expression" dxfId="605" priority="389" stopIfTrue="1">
      <formula>OR($A11="시부",$A11="군부")</formula>
    </cfRule>
    <cfRule type="expression" dxfId="604" priority="390" stopIfTrue="1">
      <formula>OR(RIGHT($A11,3)="특별시",RIGHT($A11,3)="광역시",RIGHT($A11,1)="도",$A11="전국")</formula>
    </cfRule>
  </conditionalFormatting>
  <conditionalFormatting sqref="O11">
    <cfRule type="expression" dxfId="603" priority="387" stopIfTrue="1">
      <formula>OR($A11="시부",$A11="군부")</formula>
    </cfRule>
    <cfRule type="expression" dxfId="602" priority="388" stopIfTrue="1">
      <formula>OR(RIGHT($A11,3)="특별시",RIGHT($A11,3)="광역시",RIGHT($A11,1)="도",$A11="전국")</formula>
    </cfRule>
  </conditionalFormatting>
  <conditionalFormatting sqref="O10">
    <cfRule type="expression" dxfId="601" priority="385" stopIfTrue="1">
      <formula>OR($A10="시부",$A10="군부")</formula>
    </cfRule>
    <cfRule type="expression" dxfId="600" priority="386" stopIfTrue="1">
      <formula>OR(RIGHT($A10,3)="특별시",RIGHT($A10,3)="광역시",RIGHT($A10,1)="도",$A10="전국")</formula>
    </cfRule>
  </conditionalFormatting>
  <conditionalFormatting sqref="O9">
    <cfRule type="expression" dxfId="599" priority="377" stopIfTrue="1">
      <formula>OR($A9="시부",$A9="군부")</formula>
    </cfRule>
    <cfRule type="expression" dxfId="598" priority="378" stopIfTrue="1">
      <formula>OR(RIGHT($A9,3)="특별시",RIGHT($A9,3)="광역시",RIGHT($A9,1)="도",$A9="전국")</formula>
    </cfRule>
  </conditionalFormatting>
  <conditionalFormatting sqref="O9">
    <cfRule type="expression" dxfId="597" priority="375" stopIfTrue="1">
      <formula>OR($A9="시부",$A9="군부")</formula>
    </cfRule>
    <cfRule type="expression" dxfId="596" priority="376" stopIfTrue="1">
      <formula>OR(RIGHT($A9,3)="특별시",RIGHT($A9,3)="광역시",RIGHT($A9,1)="도",$A9="전국")</formula>
    </cfRule>
  </conditionalFormatting>
  <conditionalFormatting sqref="O29">
    <cfRule type="expression" dxfId="595" priority="373" stopIfTrue="1">
      <formula>OR($A29="시부",$A29="군부")</formula>
    </cfRule>
    <cfRule type="expression" dxfId="594" priority="374" stopIfTrue="1">
      <formula>OR(RIGHT($A29,3)="특별시",RIGHT($A29,3)="광역시",RIGHT($A29,1)="도",$A29="전국")</formula>
    </cfRule>
  </conditionalFormatting>
  <conditionalFormatting sqref="O29">
    <cfRule type="expression" dxfId="593" priority="371" stopIfTrue="1">
      <formula>OR($A29="시부",$A29="군부")</formula>
    </cfRule>
    <cfRule type="expression" dxfId="592" priority="372" stopIfTrue="1">
      <formula>OR(RIGHT($A29,3)="특별시",RIGHT($A29,3)="광역시",RIGHT($A29,1)="도",$A29="전국")</formula>
    </cfRule>
  </conditionalFormatting>
  <conditionalFormatting sqref="O29">
    <cfRule type="expression" dxfId="591" priority="369" stopIfTrue="1">
      <formula>OR($A29="시부",$A29="군부")</formula>
    </cfRule>
    <cfRule type="expression" dxfId="590" priority="370" stopIfTrue="1">
      <formula>OR(RIGHT($A29,3)="특별시",RIGHT($A29,3)="광역시",RIGHT($A29,1)="도",$A29="전국")</formula>
    </cfRule>
  </conditionalFormatting>
  <conditionalFormatting sqref="O28">
    <cfRule type="expression" dxfId="589" priority="367" stopIfTrue="1">
      <formula>OR($A28="시부",$A28="군부")</formula>
    </cfRule>
    <cfRule type="expression" dxfId="588" priority="368" stopIfTrue="1">
      <formula>OR(RIGHT($A28,3)="특별시",RIGHT($A28,3)="광역시",RIGHT($A28,1)="도",$A28="전국")</formula>
    </cfRule>
  </conditionalFormatting>
  <conditionalFormatting sqref="O28">
    <cfRule type="expression" dxfId="587" priority="365" stopIfTrue="1">
      <formula>OR($A28="시부",$A28="군부")</formula>
    </cfRule>
    <cfRule type="expression" dxfId="586" priority="366" stopIfTrue="1">
      <formula>OR(RIGHT($A28,3)="특별시",RIGHT($A28,3)="광역시",RIGHT($A28,1)="도",$A28="전국")</formula>
    </cfRule>
  </conditionalFormatting>
  <conditionalFormatting sqref="O28">
    <cfRule type="expression" dxfId="585" priority="363" stopIfTrue="1">
      <formula>OR($A28="시부",$A28="군부")</formula>
    </cfRule>
    <cfRule type="expression" dxfId="584" priority="364" stopIfTrue="1">
      <formula>OR(RIGHT($A28,3)="특별시",RIGHT($A28,3)="광역시",RIGHT($A28,1)="도",$A28="전국")</formula>
    </cfRule>
  </conditionalFormatting>
  <conditionalFormatting sqref="O27">
    <cfRule type="expression" dxfId="583" priority="361" stopIfTrue="1">
      <formula>OR($A27="시부",$A27="군부")</formula>
    </cfRule>
    <cfRule type="expression" dxfId="582" priority="362" stopIfTrue="1">
      <formula>OR(RIGHT($A27,3)="특별시",RIGHT($A27,3)="광역시",RIGHT($A27,1)="도",$A27="전국")</formula>
    </cfRule>
  </conditionalFormatting>
  <conditionalFormatting sqref="O27">
    <cfRule type="expression" dxfId="581" priority="359" stopIfTrue="1">
      <formula>OR($A27="시부",$A27="군부")</formula>
    </cfRule>
    <cfRule type="expression" dxfId="580" priority="360" stopIfTrue="1">
      <formula>OR(RIGHT($A27,3)="특별시",RIGHT($A27,3)="광역시",RIGHT($A27,1)="도",$A27="전국")</formula>
    </cfRule>
  </conditionalFormatting>
  <conditionalFormatting sqref="O27">
    <cfRule type="expression" dxfId="579" priority="357" stopIfTrue="1">
      <formula>OR($A27="시부",$A27="군부")</formula>
    </cfRule>
    <cfRule type="expression" dxfId="578" priority="358" stopIfTrue="1">
      <formula>OR(RIGHT($A27,3)="특별시",RIGHT($A27,3)="광역시",RIGHT($A27,1)="도",$A27="전국")</formula>
    </cfRule>
  </conditionalFormatting>
  <conditionalFormatting sqref="O26">
    <cfRule type="expression" dxfId="577" priority="355" stopIfTrue="1">
      <formula>OR($A26="시부",$A26="군부")</formula>
    </cfRule>
    <cfRule type="expression" dxfId="576" priority="356" stopIfTrue="1">
      <formula>OR(RIGHT($A26,3)="특별시",RIGHT($A26,3)="광역시",RIGHT($A26,1)="도",$A26="전국")</formula>
    </cfRule>
  </conditionalFormatting>
  <conditionalFormatting sqref="O26">
    <cfRule type="expression" dxfId="575" priority="353" stopIfTrue="1">
      <formula>OR($A26="시부",$A26="군부")</formula>
    </cfRule>
    <cfRule type="expression" dxfId="574" priority="354" stopIfTrue="1">
      <formula>OR(RIGHT($A26,3)="특별시",RIGHT($A26,3)="광역시",RIGHT($A26,1)="도",$A26="전국")</formula>
    </cfRule>
  </conditionalFormatting>
  <conditionalFormatting sqref="O26">
    <cfRule type="expression" dxfId="573" priority="351" stopIfTrue="1">
      <formula>OR($A26="시부",$A26="군부")</formula>
    </cfRule>
    <cfRule type="expression" dxfId="572" priority="352" stopIfTrue="1">
      <formula>OR(RIGHT($A26,3)="특별시",RIGHT($A26,3)="광역시",RIGHT($A26,1)="도",$A26="전국")</formula>
    </cfRule>
  </conditionalFormatting>
  <conditionalFormatting sqref="O25">
    <cfRule type="expression" dxfId="571" priority="349" stopIfTrue="1">
      <formula>OR($A25="시부",$A25="군부")</formula>
    </cfRule>
    <cfRule type="expression" dxfId="570" priority="350" stopIfTrue="1">
      <formula>OR(RIGHT($A25,3)="특별시",RIGHT($A25,3)="광역시",RIGHT($A25,1)="도",$A25="전국")</formula>
    </cfRule>
  </conditionalFormatting>
  <conditionalFormatting sqref="O25">
    <cfRule type="expression" dxfId="569" priority="347" stopIfTrue="1">
      <formula>OR($A25="시부",$A25="군부")</formula>
    </cfRule>
    <cfRule type="expression" dxfId="568" priority="348" stopIfTrue="1">
      <formula>OR(RIGHT($A25,3)="특별시",RIGHT($A25,3)="광역시",RIGHT($A25,1)="도",$A25="전국")</formula>
    </cfRule>
  </conditionalFormatting>
  <conditionalFormatting sqref="O25">
    <cfRule type="expression" dxfId="567" priority="345" stopIfTrue="1">
      <formula>OR($A25="시부",$A25="군부")</formula>
    </cfRule>
    <cfRule type="expression" dxfId="566" priority="346" stopIfTrue="1">
      <formula>OR(RIGHT($A25,3)="특별시",RIGHT($A25,3)="광역시",RIGHT($A25,1)="도",$A25="전국")</formula>
    </cfRule>
  </conditionalFormatting>
  <conditionalFormatting sqref="O24">
    <cfRule type="expression" dxfId="565" priority="343" stopIfTrue="1">
      <formula>OR($A24="시부",$A24="군부")</formula>
    </cfRule>
    <cfRule type="expression" dxfId="564" priority="344" stopIfTrue="1">
      <formula>OR(RIGHT($A24,3)="특별시",RIGHT($A24,3)="광역시",RIGHT($A24,1)="도",$A24="전국")</formula>
    </cfRule>
  </conditionalFormatting>
  <conditionalFormatting sqref="O24">
    <cfRule type="expression" dxfId="563" priority="341" stopIfTrue="1">
      <formula>OR($A24="시부",$A24="군부")</formula>
    </cfRule>
    <cfRule type="expression" dxfId="562" priority="342" stopIfTrue="1">
      <formula>OR(RIGHT($A24,3)="특별시",RIGHT($A24,3)="광역시",RIGHT($A24,1)="도",$A24="전국")</formula>
    </cfRule>
  </conditionalFormatting>
  <conditionalFormatting sqref="O24">
    <cfRule type="expression" dxfId="561" priority="339" stopIfTrue="1">
      <formula>OR($A24="시부",$A24="군부")</formula>
    </cfRule>
    <cfRule type="expression" dxfId="560" priority="340" stopIfTrue="1">
      <formula>OR(RIGHT($A24,3)="특별시",RIGHT($A24,3)="광역시",RIGHT($A24,1)="도",$A24="전국")</formula>
    </cfRule>
  </conditionalFormatting>
  <conditionalFormatting sqref="O23">
    <cfRule type="expression" dxfId="559" priority="337" stopIfTrue="1">
      <formula>OR($A23="시부",$A23="군부")</formula>
    </cfRule>
    <cfRule type="expression" dxfId="558" priority="338" stopIfTrue="1">
      <formula>OR(RIGHT($A23,3)="특별시",RIGHT($A23,3)="광역시",RIGHT($A23,1)="도",$A23="전국")</formula>
    </cfRule>
  </conditionalFormatting>
  <conditionalFormatting sqref="O23">
    <cfRule type="expression" dxfId="557" priority="335" stopIfTrue="1">
      <formula>OR($A23="시부",$A23="군부")</formula>
    </cfRule>
    <cfRule type="expression" dxfId="556" priority="336" stopIfTrue="1">
      <formula>OR(RIGHT($A23,3)="특별시",RIGHT($A23,3)="광역시",RIGHT($A23,1)="도",$A23="전국")</formula>
    </cfRule>
  </conditionalFormatting>
  <conditionalFormatting sqref="O23">
    <cfRule type="expression" dxfId="555" priority="333" stopIfTrue="1">
      <formula>OR($A23="시부",$A23="군부")</formula>
    </cfRule>
    <cfRule type="expression" dxfId="554" priority="334" stopIfTrue="1">
      <formula>OR(RIGHT($A23,3)="특별시",RIGHT($A23,3)="광역시",RIGHT($A23,1)="도",$A23="전국")</formula>
    </cfRule>
  </conditionalFormatting>
  <conditionalFormatting sqref="O22">
    <cfRule type="expression" dxfId="553" priority="331" stopIfTrue="1">
      <formula>OR($A22="시부",$A22="군부")</formula>
    </cfRule>
    <cfRule type="expression" dxfId="552" priority="332" stopIfTrue="1">
      <formula>OR(RIGHT($A22,3)="특별시",RIGHT($A22,3)="광역시",RIGHT($A22,1)="도",$A22="전국")</formula>
    </cfRule>
  </conditionalFormatting>
  <conditionalFormatting sqref="O22">
    <cfRule type="expression" dxfId="551" priority="329" stopIfTrue="1">
      <formula>OR($A22="시부",$A22="군부")</formula>
    </cfRule>
    <cfRule type="expression" dxfId="550" priority="330" stopIfTrue="1">
      <formula>OR(RIGHT($A22,3)="특별시",RIGHT($A22,3)="광역시",RIGHT($A22,1)="도",$A22="전국")</formula>
    </cfRule>
  </conditionalFormatting>
  <conditionalFormatting sqref="O22">
    <cfRule type="expression" dxfId="549" priority="327" stopIfTrue="1">
      <formula>OR($A22="시부",$A22="군부")</formula>
    </cfRule>
    <cfRule type="expression" dxfId="548" priority="328" stopIfTrue="1">
      <formula>OR(RIGHT($A22,3)="특별시",RIGHT($A22,3)="광역시",RIGHT($A22,1)="도",$A22="전국")</formula>
    </cfRule>
  </conditionalFormatting>
  <conditionalFormatting sqref="O21">
    <cfRule type="expression" dxfId="547" priority="325" stopIfTrue="1">
      <formula>OR($A21="시부",$A21="군부")</formula>
    </cfRule>
    <cfRule type="expression" dxfId="546" priority="326" stopIfTrue="1">
      <formula>OR(RIGHT($A21,3)="특별시",RIGHT($A21,3)="광역시",RIGHT($A21,1)="도",$A21="전국")</formula>
    </cfRule>
  </conditionalFormatting>
  <conditionalFormatting sqref="O21">
    <cfRule type="expression" dxfId="545" priority="323" stopIfTrue="1">
      <formula>OR($A21="시부",$A21="군부")</formula>
    </cfRule>
    <cfRule type="expression" dxfId="544" priority="324" stopIfTrue="1">
      <formula>OR(RIGHT($A21,3)="특별시",RIGHT($A21,3)="광역시",RIGHT($A21,1)="도",$A21="전국")</formula>
    </cfRule>
  </conditionalFormatting>
  <conditionalFormatting sqref="O21">
    <cfRule type="expression" dxfId="543" priority="321" stopIfTrue="1">
      <formula>OR($A21="시부",$A21="군부")</formula>
    </cfRule>
    <cfRule type="expression" dxfId="542" priority="322" stopIfTrue="1">
      <formula>OR(RIGHT($A21,3)="특별시",RIGHT($A21,3)="광역시",RIGHT($A21,1)="도",$A21="전국")</formula>
    </cfRule>
  </conditionalFormatting>
  <conditionalFormatting sqref="O20">
    <cfRule type="expression" dxfId="541" priority="319" stopIfTrue="1">
      <formula>OR($A20="시부",$A20="군부")</formula>
    </cfRule>
    <cfRule type="expression" dxfId="540" priority="320" stopIfTrue="1">
      <formula>OR(RIGHT($A20,3)="특별시",RIGHT($A20,3)="광역시",RIGHT($A20,1)="도",$A20="전국")</formula>
    </cfRule>
  </conditionalFormatting>
  <conditionalFormatting sqref="O16">
    <cfRule type="expression" dxfId="539" priority="291" stopIfTrue="1">
      <formula>OR($A16="시부",$A16="군부")</formula>
    </cfRule>
    <cfRule type="expression" dxfId="538" priority="292" stopIfTrue="1">
      <formula>OR(RIGHT($A16,3)="특별시",RIGHT($A16,3)="광역시",RIGHT($A16,1)="도",$A16="전국")</formula>
    </cfRule>
  </conditionalFormatting>
  <conditionalFormatting sqref="O15">
    <cfRule type="expression" dxfId="537" priority="289" stopIfTrue="1">
      <formula>OR($A15="시부",$A15="군부")</formula>
    </cfRule>
    <cfRule type="expression" dxfId="536" priority="290" stopIfTrue="1">
      <formula>OR(RIGHT($A15,3)="특별시",RIGHT($A15,3)="광역시",RIGHT($A15,1)="도",$A15="전국")</formula>
    </cfRule>
  </conditionalFormatting>
  <conditionalFormatting sqref="O15">
    <cfRule type="expression" dxfId="535" priority="287" stopIfTrue="1">
      <formula>OR($A15="시부",$A15="군부")</formula>
    </cfRule>
    <cfRule type="expression" dxfId="534" priority="288" stopIfTrue="1">
      <formula>OR(RIGHT($A15,3)="특별시",RIGHT($A15,3)="광역시",RIGHT($A15,1)="도",$A15="전국")</formula>
    </cfRule>
  </conditionalFormatting>
  <conditionalFormatting sqref="O15">
    <cfRule type="expression" dxfId="533" priority="285" stopIfTrue="1">
      <formula>OR($A15="시부",$A15="군부")</formula>
    </cfRule>
    <cfRule type="expression" dxfId="532" priority="286" stopIfTrue="1">
      <formula>OR(RIGHT($A15,3)="특별시",RIGHT($A15,3)="광역시",RIGHT($A15,1)="도",$A15="전국")</formula>
    </cfRule>
  </conditionalFormatting>
  <conditionalFormatting sqref="O14">
    <cfRule type="expression" dxfId="531" priority="283" stopIfTrue="1">
      <formula>OR($A14="시부",$A14="군부")</formula>
    </cfRule>
    <cfRule type="expression" dxfId="530" priority="284" stopIfTrue="1">
      <formula>OR(RIGHT($A14,3)="특별시",RIGHT($A14,3)="광역시",RIGHT($A14,1)="도",$A14="전국")</formula>
    </cfRule>
  </conditionalFormatting>
  <conditionalFormatting sqref="O14">
    <cfRule type="expression" dxfId="529" priority="281" stopIfTrue="1">
      <formula>OR($A14="시부",$A14="군부")</formula>
    </cfRule>
    <cfRule type="expression" dxfId="528" priority="282" stopIfTrue="1">
      <formula>OR(RIGHT($A14,3)="특별시",RIGHT($A14,3)="광역시",RIGHT($A14,1)="도",$A14="전국")</formula>
    </cfRule>
  </conditionalFormatting>
  <conditionalFormatting sqref="O14">
    <cfRule type="expression" dxfId="527" priority="279" stopIfTrue="1">
      <formula>OR($A14="시부",$A14="군부")</formula>
    </cfRule>
    <cfRule type="expression" dxfId="526" priority="280" stopIfTrue="1">
      <formula>OR(RIGHT($A14,3)="특별시",RIGHT($A14,3)="광역시",RIGHT($A14,1)="도",$A14="전국")</formula>
    </cfRule>
  </conditionalFormatting>
  <conditionalFormatting sqref="O13">
    <cfRule type="expression" dxfId="525" priority="277" stopIfTrue="1">
      <formula>OR($A13="시부",$A13="군부")</formula>
    </cfRule>
    <cfRule type="expression" dxfId="524" priority="278" stopIfTrue="1">
      <formula>OR(RIGHT($A13,3)="특별시",RIGHT($A13,3)="광역시",RIGHT($A13,1)="도",$A13="전국")</formula>
    </cfRule>
  </conditionalFormatting>
  <conditionalFormatting sqref="O13">
    <cfRule type="expression" dxfId="523" priority="275" stopIfTrue="1">
      <formula>OR($A13="시부",$A13="군부")</formula>
    </cfRule>
    <cfRule type="expression" dxfId="522" priority="276" stopIfTrue="1">
      <formula>OR(RIGHT($A13,3)="특별시",RIGHT($A13,3)="광역시",RIGHT($A13,1)="도",$A13="전국")</formula>
    </cfRule>
  </conditionalFormatting>
  <conditionalFormatting sqref="O13">
    <cfRule type="expression" dxfId="521" priority="273" stopIfTrue="1">
      <formula>OR($A13="시부",$A13="군부")</formula>
    </cfRule>
    <cfRule type="expression" dxfId="520" priority="274" stopIfTrue="1">
      <formula>OR(RIGHT($A13,3)="특별시",RIGHT($A13,3)="광역시",RIGHT($A13,1)="도",$A13="전국")</formula>
    </cfRule>
  </conditionalFormatting>
  <conditionalFormatting sqref="O12">
    <cfRule type="expression" dxfId="519" priority="271" stopIfTrue="1">
      <formula>OR($A12="시부",$A12="군부")</formula>
    </cfRule>
    <cfRule type="expression" dxfId="518" priority="272" stopIfTrue="1">
      <formula>OR(RIGHT($A12,3)="특별시",RIGHT($A12,3)="광역시",RIGHT($A12,1)="도",$A12="전국")</formula>
    </cfRule>
  </conditionalFormatting>
  <conditionalFormatting sqref="O12">
    <cfRule type="expression" dxfId="517" priority="269" stopIfTrue="1">
      <formula>OR($A12="시부",$A12="군부")</formula>
    </cfRule>
    <cfRule type="expression" dxfId="516" priority="270" stopIfTrue="1">
      <formula>OR(RIGHT($A12,3)="특별시",RIGHT($A12,3)="광역시",RIGHT($A12,1)="도",$A12="전국")</formula>
    </cfRule>
  </conditionalFormatting>
  <conditionalFormatting sqref="O12">
    <cfRule type="expression" dxfId="515" priority="267" stopIfTrue="1">
      <formula>OR($A12="시부",$A12="군부")</formula>
    </cfRule>
    <cfRule type="expression" dxfId="514" priority="268" stopIfTrue="1">
      <formula>OR(RIGHT($A12,3)="특별시",RIGHT($A12,3)="광역시",RIGHT($A12,1)="도",$A12="전국")</formula>
    </cfRule>
  </conditionalFormatting>
  <conditionalFormatting sqref="O11">
    <cfRule type="expression" dxfId="513" priority="265" stopIfTrue="1">
      <formula>OR($A11="시부",$A11="군부")</formula>
    </cfRule>
    <cfRule type="expression" dxfId="512" priority="266" stopIfTrue="1">
      <formula>OR(RIGHT($A11,3)="특별시",RIGHT($A11,3)="광역시",RIGHT($A11,1)="도",$A11="전국")</formula>
    </cfRule>
  </conditionalFormatting>
  <conditionalFormatting sqref="O11">
    <cfRule type="expression" dxfId="511" priority="263" stopIfTrue="1">
      <formula>OR($A11="시부",$A11="군부")</formula>
    </cfRule>
    <cfRule type="expression" dxfId="510" priority="264" stopIfTrue="1">
      <formula>OR(RIGHT($A11,3)="특별시",RIGHT($A11,3)="광역시",RIGHT($A11,1)="도",$A11="전국")</formula>
    </cfRule>
  </conditionalFormatting>
  <conditionalFormatting sqref="O11">
    <cfRule type="expression" dxfId="509" priority="261" stopIfTrue="1">
      <formula>OR($A11="시부",$A11="군부")</formula>
    </cfRule>
    <cfRule type="expression" dxfId="508" priority="262" stopIfTrue="1">
      <formula>OR(RIGHT($A11,3)="특별시",RIGHT($A11,3)="광역시",RIGHT($A11,1)="도",$A11="전국")</formula>
    </cfRule>
  </conditionalFormatting>
  <conditionalFormatting sqref="O10">
    <cfRule type="expression" dxfId="507" priority="259" stopIfTrue="1">
      <formula>OR($A10="시부",$A10="군부")</formula>
    </cfRule>
    <cfRule type="expression" dxfId="506" priority="260" stopIfTrue="1">
      <formula>OR(RIGHT($A10,3)="특별시",RIGHT($A10,3)="광역시",RIGHT($A10,1)="도",$A10="전국")</formula>
    </cfRule>
  </conditionalFormatting>
  <conditionalFormatting sqref="O10">
    <cfRule type="expression" dxfId="505" priority="257" stopIfTrue="1">
      <formula>OR($A10="시부",$A10="군부")</formula>
    </cfRule>
    <cfRule type="expression" dxfId="504" priority="258" stopIfTrue="1">
      <formula>OR(RIGHT($A10,3)="특별시",RIGHT($A10,3)="광역시",RIGHT($A10,1)="도",$A10="전국")</formula>
    </cfRule>
  </conditionalFormatting>
  <conditionalFormatting sqref="O10">
    <cfRule type="expression" dxfId="503" priority="255" stopIfTrue="1">
      <formula>OR($A10="시부",$A10="군부")</formula>
    </cfRule>
    <cfRule type="expression" dxfId="502" priority="256" stopIfTrue="1">
      <formula>OR(RIGHT($A10,3)="특별시",RIGHT($A10,3)="광역시",RIGHT($A10,1)="도",$A10="전국")</formula>
    </cfRule>
  </conditionalFormatting>
  <conditionalFormatting sqref="O9">
    <cfRule type="expression" dxfId="501" priority="253" stopIfTrue="1">
      <formula>OR($A9="시부",$A9="군부")</formula>
    </cfRule>
    <cfRule type="expression" dxfId="500" priority="254" stopIfTrue="1">
      <formula>OR(RIGHT($A9,3)="특별시",RIGHT($A9,3)="광역시",RIGHT($A9,1)="도",$A9="전국")</formula>
    </cfRule>
  </conditionalFormatting>
  <conditionalFormatting sqref="O9">
    <cfRule type="expression" dxfId="499" priority="251" stopIfTrue="1">
      <formula>OR($A9="시부",$A9="군부")</formula>
    </cfRule>
    <cfRule type="expression" dxfId="498" priority="252" stopIfTrue="1">
      <formula>OR(RIGHT($A9,3)="특별시",RIGHT($A9,3)="광역시",RIGHT($A9,1)="도",$A9="전국")</formula>
    </cfRule>
  </conditionalFormatting>
  <conditionalFormatting sqref="O9">
    <cfRule type="expression" dxfId="497" priority="249" stopIfTrue="1">
      <formula>OR($A9="시부",$A9="군부")</formula>
    </cfRule>
    <cfRule type="expression" dxfId="496" priority="250" stopIfTrue="1">
      <formula>OR(RIGHT($A9,3)="특별시",RIGHT($A9,3)="광역시",RIGHT($A9,1)="도",$A9="전국")</formula>
    </cfRule>
  </conditionalFormatting>
  <conditionalFormatting sqref="O29">
    <cfRule type="expression" dxfId="495" priority="247" stopIfTrue="1">
      <formula>OR($A29="시부",$A29="군부")</formula>
    </cfRule>
    <cfRule type="expression" dxfId="494" priority="248" stopIfTrue="1">
      <formula>OR(RIGHT($A29,3)="특별시",RIGHT($A29,3)="광역시",RIGHT($A29,1)="도",$A29="전국")</formula>
    </cfRule>
  </conditionalFormatting>
  <conditionalFormatting sqref="O29">
    <cfRule type="expression" dxfId="493" priority="245" stopIfTrue="1">
      <formula>OR($A29="시부",$A29="군부")</formula>
    </cfRule>
    <cfRule type="expression" dxfId="492" priority="246" stopIfTrue="1">
      <formula>OR(RIGHT($A29,3)="특별시",RIGHT($A29,3)="광역시",RIGHT($A29,1)="도",$A29="전국")</formula>
    </cfRule>
  </conditionalFormatting>
  <conditionalFormatting sqref="O29">
    <cfRule type="expression" dxfId="491" priority="243" stopIfTrue="1">
      <formula>OR($A29="시부",$A29="군부")</formula>
    </cfRule>
    <cfRule type="expression" dxfId="490" priority="244" stopIfTrue="1">
      <formula>OR(RIGHT($A29,3)="특별시",RIGHT($A29,3)="광역시",RIGHT($A29,1)="도",$A29="전국")</formula>
    </cfRule>
  </conditionalFormatting>
  <conditionalFormatting sqref="O28">
    <cfRule type="expression" dxfId="489" priority="241" stopIfTrue="1">
      <formula>OR($A28="시부",$A28="군부")</formula>
    </cfRule>
    <cfRule type="expression" dxfId="488" priority="242" stopIfTrue="1">
      <formula>OR(RIGHT($A28,3)="특별시",RIGHT($A28,3)="광역시",RIGHT($A28,1)="도",$A28="전국")</formula>
    </cfRule>
  </conditionalFormatting>
  <conditionalFormatting sqref="O28">
    <cfRule type="expression" dxfId="487" priority="239" stopIfTrue="1">
      <formula>OR($A28="시부",$A28="군부")</formula>
    </cfRule>
    <cfRule type="expression" dxfId="486" priority="240" stopIfTrue="1">
      <formula>OR(RIGHT($A28,3)="특별시",RIGHT($A28,3)="광역시",RIGHT($A28,1)="도",$A28="전국")</formula>
    </cfRule>
  </conditionalFormatting>
  <conditionalFormatting sqref="O28">
    <cfRule type="expression" dxfId="485" priority="237" stopIfTrue="1">
      <formula>OR($A28="시부",$A28="군부")</formula>
    </cfRule>
    <cfRule type="expression" dxfId="484" priority="238" stopIfTrue="1">
      <formula>OR(RIGHT($A28,3)="특별시",RIGHT($A28,3)="광역시",RIGHT($A28,1)="도",$A28="전국")</formula>
    </cfRule>
  </conditionalFormatting>
  <conditionalFormatting sqref="O27">
    <cfRule type="expression" dxfId="483" priority="235" stopIfTrue="1">
      <formula>OR($A27="시부",$A27="군부")</formula>
    </cfRule>
    <cfRule type="expression" dxfId="482" priority="236" stopIfTrue="1">
      <formula>OR(RIGHT($A27,3)="특별시",RIGHT($A27,3)="광역시",RIGHT($A27,1)="도",$A27="전국")</formula>
    </cfRule>
  </conditionalFormatting>
  <conditionalFormatting sqref="O27">
    <cfRule type="expression" dxfId="481" priority="233" stopIfTrue="1">
      <formula>OR($A27="시부",$A27="군부")</formula>
    </cfRule>
    <cfRule type="expression" dxfId="480" priority="234" stopIfTrue="1">
      <formula>OR(RIGHT($A27,3)="특별시",RIGHT($A27,3)="광역시",RIGHT($A27,1)="도",$A27="전국")</formula>
    </cfRule>
  </conditionalFormatting>
  <conditionalFormatting sqref="O27">
    <cfRule type="expression" dxfId="479" priority="231" stopIfTrue="1">
      <formula>OR($A27="시부",$A27="군부")</formula>
    </cfRule>
    <cfRule type="expression" dxfId="478" priority="232" stopIfTrue="1">
      <formula>OR(RIGHT($A27,3)="특별시",RIGHT($A27,3)="광역시",RIGHT($A27,1)="도",$A27="전국")</formula>
    </cfRule>
  </conditionalFormatting>
  <conditionalFormatting sqref="O26">
    <cfRule type="expression" dxfId="477" priority="229" stopIfTrue="1">
      <formula>OR($A26="시부",$A26="군부")</formula>
    </cfRule>
    <cfRule type="expression" dxfId="476" priority="230" stopIfTrue="1">
      <formula>OR(RIGHT($A26,3)="특별시",RIGHT($A26,3)="광역시",RIGHT($A26,1)="도",$A26="전국")</formula>
    </cfRule>
  </conditionalFormatting>
  <conditionalFormatting sqref="O26">
    <cfRule type="expression" dxfId="475" priority="227" stopIfTrue="1">
      <formula>OR($A26="시부",$A26="군부")</formula>
    </cfRule>
    <cfRule type="expression" dxfId="474" priority="228" stopIfTrue="1">
      <formula>OR(RIGHT($A26,3)="특별시",RIGHT($A26,3)="광역시",RIGHT($A26,1)="도",$A26="전국")</formula>
    </cfRule>
  </conditionalFormatting>
  <conditionalFormatting sqref="O26">
    <cfRule type="expression" dxfId="473" priority="225" stopIfTrue="1">
      <formula>OR($A26="시부",$A26="군부")</formula>
    </cfRule>
    <cfRule type="expression" dxfId="472" priority="226" stopIfTrue="1">
      <formula>OR(RIGHT($A26,3)="특별시",RIGHT($A26,3)="광역시",RIGHT($A26,1)="도",$A26="전국")</formula>
    </cfRule>
  </conditionalFormatting>
  <conditionalFormatting sqref="O25">
    <cfRule type="expression" dxfId="471" priority="223" stopIfTrue="1">
      <formula>OR($A25="시부",$A25="군부")</formula>
    </cfRule>
    <cfRule type="expression" dxfId="470" priority="224" stopIfTrue="1">
      <formula>OR(RIGHT($A25,3)="특별시",RIGHT($A25,3)="광역시",RIGHT($A25,1)="도",$A25="전국")</formula>
    </cfRule>
  </conditionalFormatting>
  <conditionalFormatting sqref="O25">
    <cfRule type="expression" dxfId="469" priority="221" stopIfTrue="1">
      <formula>OR($A25="시부",$A25="군부")</formula>
    </cfRule>
    <cfRule type="expression" dxfId="468" priority="222" stopIfTrue="1">
      <formula>OR(RIGHT($A25,3)="특별시",RIGHT($A25,3)="광역시",RIGHT($A25,1)="도",$A25="전국")</formula>
    </cfRule>
  </conditionalFormatting>
  <conditionalFormatting sqref="O25">
    <cfRule type="expression" dxfId="467" priority="219" stopIfTrue="1">
      <formula>OR($A25="시부",$A25="군부")</formula>
    </cfRule>
    <cfRule type="expression" dxfId="466" priority="220" stopIfTrue="1">
      <formula>OR(RIGHT($A25,3)="특별시",RIGHT($A25,3)="광역시",RIGHT($A25,1)="도",$A25="전국")</formula>
    </cfRule>
  </conditionalFormatting>
  <conditionalFormatting sqref="O24">
    <cfRule type="expression" dxfId="465" priority="217" stopIfTrue="1">
      <formula>OR($A24="시부",$A24="군부")</formula>
    </cfRule>
    <cfRule type="expression" dxfId="464" priority="218" stopIfTrue="1">
      <formula>OR(RIGHT($A24,3)="특별시",RIGHT($A24,3)="광역시",RIGHT($A24,1)="도",$A24="전국")</formula>
    </cfRule>
  </conditionalFormatting>
  <conditionalFormatting sqref="O23">
    <cfRule type="expression" dxfId="463" priority="209" stopIfTrue="1">
      <formula>OR($A23="시부",$A23="군부")</formula>
    </cfRule>
    <cfRule type="expression" dxfId="462" priority="210" stopIfTrue="1">
      <formula>OR(RIGHT($A23,3)="특별시",RIGHT($A23,3)="광역시",RIGHT($A23,1)="도",$A23="전국")</formula>
    </cfRule>
  </conditionalFormatting>
  <conditionalFormatting sqref="O23">
    <cfRule type="expression" dxfId="461" priority="207" stopIfTrue="1">
      <formula>OR($A23="시부",$A23="군부")</formula>
    </cfRule>
    <cfRule type="expression" dxfId="460" priority="208" stopIfTrue="1">
      <formula>OR(RIGHT($A23,3)="특별시",RIGHT($A23,3)="광역시",RIGHT($A23,1)="도",$A23="전국")</formula>
    </cfRule>
  </conditionalFormatting>
  <conditionalFormatting sqref="O22">
    <cfRule type="expression" dxfId="459" priority="205" stopIfTrue="1">
      <formula>OR($A22="시부",$A22="군부")</formula>
    </cfRule>
    <cfRule type="expression" dxfId="458" priority="206" stopIfTrue="1">
      <formula>OR(RIGHT($A22,3)="특별시",RIGHT($A22,3)="광역시",RIGHT($A22,1)="도",$A22="전국")</formula>
    </cfRule>
  </conditionalFormatting>
  <conditionalFormatting sqref="O22">
    <cfRule type="expression" dxfId="457" priority="203" stopIfTrue="1">
      <formula>OR($A22="시부",$A22="군부")</formula>
    </cfRule>
    <cfRule type="expression" dxfId="456" priority="204" stopIfTrue="1">
      <formula>OR(RIGHT($A22,3)="특별시",RIGHT($A22,3)="광역시",RIGHT($A22,1)="도",$A22="전국")</formula>
    </cfRule>
  </conditionalFormatting>
  <conditionalFormatting sqref="O22">
    <cfRule type="expression" dxfId="455" priority="201" stopIfTrue="1">
      <formula>OR($A22="시부",$A22="군부")</formula>
    </cfRule>
    <cfRule type="expression" dxfId="454" priority="202" stopIfTrue="1">
      <formula>OR(RIGHT($A22,3)="특별시",RIGHT($A22,3)="광역시",RIGHT($A22,1)="도",$A22="전국")</formula>
    </cfRule>
  </conditionalFormatting>
  <conditionalFormatting sqref="O21">
    <cfRule type="expression" dxfId="453" priority="199" stopIfTrue="1">
      <formula>OR($A21="시부",$A21="군부")</formula>
    </cfRule>
    <cfRule type="expression" dxfId="452" priority="200" stopIfTrue="1">
      <formula>OR(RIGHT($A21,3)="특별시",RIGHT($A21,3)="광역시",RIGHT($A21,1)="도",$A21="전국")</formula>
    </cfRule>
  </conditionalFormatting>
  <conditionalFormatting sqref="O21">
    <cfRule type="expression" dxfId="451" priority="197" stopIfTrue="1">
      <formula>OR($A21="시부",$A21="군부")</formula>
    </cfRule>
    <cfRule type="expression" dxfId="450" priority="198" stopIfTrue="1">
      <formula>OR(RIGHT($A21,3)="특별시",RIGHT($A21,3)="광역시",RIGHT($A21,1)="도",$A21="전국")</formula>
    </cfRule>
  </conditionalFormatting>
  <conditionalFormatting sqref="O21">
    <cfRule type="expression" dxfId="449" priority="195" stopIfTrue="1">
      <formula>OR($A21="시부",$A21="군부")</formula>
    </cfRule>
    <cfRule type="expression" dxfId="448" priority="196" stopIfTrue="1">
      <formula>OR(RIGHT($A21,3)="특별시",RIGHT($A21,3)="광역시",RIGHT($A21,1)="도",$A21="전국")</formula>
    </cfRule>
  </conditionalFormatting>
  <conditionalFormatting sqref="O20">
    <cfRule type="expression" dxfId="447" priority="193" stopIfTrue="1">
      <formula>OR($A20="시부",$A20="군부")</formula>
    </cfRule>
    <cfRule type="expression" dxfId="446" priority="194" stopIfTrue="1">
      <formula>OR(RIGHT($A20,3)="특별시",RIGHT($A20,3)="광역시",RIGHT($A20,1)="도",$A20="전국")</formula>
    </cfRule>
  </conditionalFormatting>
  <conditionalFormatting sqref="O20">
    <cfRule type="expression" dxfId="445" priority="191" stopIfTrue="1">
      <formula>OR($A20="시부",$A20="군부")</formula>
    </cfRule>
    <cfRule type="expression" dxfId="444" priority="192" stopIfTrue="1">
      <formula>OR(RIGHT($A20,3)="특별시",RIGHT($A20,3)="광역시",RIGHT($A20,1)="도",$A20="전국")</formula>
    </cfRule>
  </conditionalFormatting>
  <conditionalFormatting sqref="O20">
    <cfRule type="expression" dxfId="443" priority="189" stopIfTrue="1">
      <formula>OR($A20="시부",$A20="군부")</formula>
    </cfRule>
    <cfRule type="expression" dxfId="442" priority="190" stopIfTrue="1">
      <formula>OR(RIGHT($A20,3)="특별시",RIGHT($A20,3)="광역시",RIGHT($A20,1)="도",$A20="전국")</formula>
    </cfRule>
  </conditionalFormatting>
  <conditionalFormatting sqref="O19">
    <cfRule type="expression" dxfId="441" priority="187" stopIfTrue="1">
      <formula>OR($A19="시부",$A19="군부")</formula>
    </cfRule>
    <cfRule type="expression" dxfId="440" priority="188" stopIfTrue="1">
      <formula>OR(RIGHT($A19,3)="특별시",RIGHT($A19,3)="광역시",RIGHT($A19,1)="도",$A19="전국")</formula>
    </cfRule>
  </conditionalFormatting>
  <conditionalFormatting sqref="O19">
    <cfRule type="expression" dxfId="439" priority="185" stopIfTrue="1">
      <formula>OR($A19="시부",$A19="군부")</formula>
    </cfRule>
    <cfRule type="expression" dxfId="438" priority="186" stopIfTrue="1">
      <formula>OR(RIGHT($A19,3)="특별시",RIGHT($A19,3)="광역시",RIGHT($A19,1)="도",$A19="전국")</formula>
    </cfRule>
  </conditionalFormatting>
  <conditionalFormatting sqref="O19">
    <cfRule type="expression" dxfId="437" priority="183" stopIfTrue="1">
      <formula>OR($A19="시부",$A19="군부")</formula>
    </cfRule>
    <cfRule type="expression" dxfId="436" priority="184" stopIfTrue="1">
      <formula>OR(RIGHT($A19,3)="특별시",RIGHT($A19,3)="광역시",RIGHT($A19,1)="도",$A19="전국")</formula>
    </cfRule>
  </conditionalFormatting>
  <conditionalFormatting sqref="O18">
    <cfRule type="expression" dxfId="435" priority="181" stopIfTrue="1">
      <formula>OR($A18="시부",$A18="군부")</formula>
    </cfRule>
    <cfRule type="expression" dxfId="434" priority="182" stopIfTrue="1">
      <formula>OR(RIGHT($A18,3)="특별시",RIGHT($A18,3)="광역시",RIGHT($A18,1)="도",$A18="전국")</formula>
    </cfRule>
  </conditionalFormatting>
  <conditionalFormatting sqref="O18">
    <cfRule type="expression" dxfId="433" priority="179" stopIfTrue="1">
      <formula>OR($A18="시부",$A18="군부")</formula>
    </cfRule>
    <cfRule type="expression" dxfId="432" priority="180" stopIfTrue="1">
      <formula>OR(RIGHT($A18,3)="특별시",RIGHT($A18,3)="광역시",RIGHT($A18,1)="도",$A18="전국")</formula>
    </cfRule>
  </conditionalFormatting>
  <conditionalFormatting sqref="O18">
    <cfRule type="expression" dxfId="431" priority="177" stopIfTrue="1">
      <formula>OR($A18="시부",$A18="군부")</formula>
    </cfRule>
    <cfRule type="expression" dxfId="430" priority="178" stopIfTrue="1">
      <formula>OR(RIGHT($A18,3)="특별시",RIGHT($A18,3)="광역시",RIGHT($A18,1)="도",$A18="전국")</formula>
    </cfRule>
  </conditionalFormatting>
  <conditionalFormatting sqref="O17">
    <cfRule type="expression" dxfId="429" priority="175" stopIfTrue="1">
      <formula>OR($A17="시부",$A17="군부")</formula>
    </cfRule>
    <cfRule type="expression" dxfId="428" priority="176" stopIfTrue="1">
      <formula>OR(RIGHT($A17,3)="특별시",RIGHT($A17,3)="광역시",RIGHT($A17,1)="도",$A17="전국")</formula>
    </cfRule>
  </conditionalFormatting>
  <conditionalFormatting sqref="O17">
    <cfRule type="expression" dxfId="427" priority="173" stopIfTrue="1">
      <formula>OR($A17="시부",$A17="군부")</formula>
    </cfRule>
    <cfRule type="expression" dxfId="426" priority="174" stopIfTrue="1">
      <formula>OR(RIGHT($A17,3)="특별시",RIGHT($A17,3)="광역시",RIGHT($A17,1)="도",$A17="전국")</formula>
    </cfRule>
  </conditionalFormatting>
  <conditionalFormatting sqref="O17">
    <cfRule type="expression" dxfId="425" priority="171" stopIfTrue="1">
      <formula>OR($A17="시부",$A17="군부")</formula>
    </cfRule>
    <cfRule type="expression" dxfId="424" priority="172" stopIfTrue="1">
      <formula>OR(RIGHT($A17,3)="특별시",RIGHT($A17,3)="광역시",RIGHT($A17,1)="도",$A17="전국")</formula>
    </cfRule>
  </conditionalFormatting>
  <conditionalFormatting sqref="O16">
    <cfRule type="expression" dxfId="423" priority="169" stopIfTrue="1">
      <formula>OR($A16="시부",$A16="군부")</formula>
    </cfRule>
    <cfRule type="expression" dxfId="422" priority="170" stopIfTrue="1">
      <formula>OR(RIGHT($A16,3)="특별시",RIGHT($A16,3)="광역시",RIGHT($A16,1)="도",$A16="전국")</formula>
    </cfRule>
  </conditionalFormatting>
  <conditionalFormatting sqref="O16">
    <cfRule type="expression" dxfId="421" priority="167" stopIfTrue="1">
      <formula>OR($A16="시부",$A16="군부")</formula>
    </cfRule>
    <cfRule type="expression" dxfId="420" priority="168" stopIfTrue="1">
      <formula>OR(RIGHT($A16,3)="특별시",RIGHT($A16,3)="광역시",RIGHT($A16,1)="도",$A16="전국")</formula>
    </cfRule>
  </conditionalFormatting>
  <conditionalFormatting sqref="O16">
    <cfRule type="expression" dxfId="419" priority="165" stopIfTrue="1">
      <formula>OR($A16="시부",$A16="군부")</formula>
    </cfRule>
    <cfRule type="expression" dxfId="418" priority="166" stopIfTrue="1">
      <formula>OR(RIGHT($A16,3)="특별시",RIGHT($A16,3)="광역시",RIGHT($A16,1)="도",$A16="전국")</formula>
    </cfRule>
  </conditionalFormatting>
  <conditionalFormatting sqref="O15">
    <cfRule type="expression" dxfId="417" priority="163" stopIfTrue="1">
      <formula>OR($A15="시부",$A15="군부")</formula>
    </cfRule>
    <cfRule type="expression" dxfId="416" priority="164" stopIfTrue="1">
      <formula>OR(RIGHT($A15,3)="특별시",RIGHT($A15,3)="광역시",RIGHT($A15,1)="도",$A15="전국")</formula>
    </cfRule>
  </conditionalFormatting>
  <conditionalFormatting sqref="O15">
    <cfRule type="expression" dxfId="415" priority="161" stopIfTrue="1">
      <formula>OR($A15="시부",$A15="군부")</formula>
    </cfRule>
    <cfRule type="expression" dxfId="414" priority="162" stopIfTrue="1">
      <formula>OR(RIGHT($A15,3)="특별시",RIGHT($A15,3)="광역시",RIGHT($A15,1)="도",$A15="전국")</formula>
    </cfRule>
  </conditionalFormatting>
  <conditionalFormatting sqref="O15">
    <cfRule type="expression" dxfId="413" priority="159" stopIfTrue="1">
      <formula>OR($A15="시부",$A15="군부")</formula>
    </cfRule>
    <cfRule type="expression" dxfId="412" priority="160" stopIfTrue="1">
      <formula>OR(RIGHT($A15,3)="특별시",RIGHT($A15,3)="광역시",RIGHT($A15,1)="도",$A15="전국")</formula>
    </cfRule>
  </conditionalFormatting>
  <conditionalFormatting sqref="O14">
    <cfRule type="expression" dxfId="411" priority="157" stopIfTrue="1">
      <formula>OR($A14="시부",$A14="군부")</formula>
    </cfRule>
    <cfRule type="expression" dxfId="410" priority="158" stopIfTrue="1">
      <formula>OR(RIGHT($A14,3)="특별시",RIGHT($A14,3)="광역시",RIGHT($A14,1)="도",$A14="전국")</formula>
    </cfRule>
  </conditionalFormatting>
  <conditionalFormatting sqref="O14">
    <cfRule type="expression" dxfId="409" priority="155" stopIfTrue="1">
      <formula>OR($A14="시부",$A14="군부")</formula>
    </cfRule>
    <cfRule type="expression" dxfId="408" priority="156" stopIfTrue="1">
      <formula>OR(RIGHT($A14,3)="특별시",RIGHT($A14,3)="광역시",RIGHT($A14,1)="도",$A14="전국")</formula>
    </cfRule>
  </conditionalFormatting>
  <conditionalFormatting sqref="O14">
    <cfRule type="expression" dxfId="407" priority="153" stopIfTrue="1">
      <formula>OR($A14="시부",$A14="군부")</formula>
    </cfRule>
    <cfRule type="expression" dxfId="406" priority="154" stopIfTrue="1">
      <formula>OR(RIGHT($A14,3)="특별시",RIGHT($A14,3)="광역시",RIGHT($A14,1)="도",$A14="전국")</formula>
    </cfRule>
  </conditionalFormatting>
  <conditionalFormatting sqref="O13">
    <cfRule type="expression" dxfId="405" priority="151" stopIfTrue="1">
      <formula>OR($A13="시부",$A13="군부")</formula>
    </cfRule>
    <cfRule type="expression" dxfId="404" priority="152" stopIfTrue="1">
      <formula>OR(RIGHT($A13,3)="특별시",RIGHT($A13,3)="광역시",RIGHT($A13,1)="도",$A13="전국")</formula>
    </cfRule>
  </conditionalFormatting>
  <conditionalFormatting sqref="O11">
    <cfRule type="expression" dxfId="403" priority="137" stopIfTrue="1">
      <formula>OR($A11="시부",$A11="군부")</formula>
    </cfRule>
    <cfRule type="expression" dxfId="402" priority="138" stopIfTrue="1">
      <formula>OR(RIGHT($A11,3)="특별시",RIGHT($A11,3)="광역시",RIGHT($A11,1)="도",$A11="전국")</formula>
    </cfRule>
  </conditionalFormatting>
  <conditionalFormatting sqref="O11">
    <cfRule type="expression" dxfId="401" priority="135" stopIfTrue="1">
      <formula>OR($A11="시부",$A11="군부")</formula>
    </cfRule>
    <cfRule type="expression" dxfId="400" priority="136" stopIfTrue="1">
      <formula>OR(RIGHT($A11,3)="특별시",RIGHT($A11,3)="광역시",RIGHT($A11,1)="도",$A11="전국")</formula>
    </cfRule>
  </conditionalFormatting>
  <conditionalFormatting sqref="O10">
    <cfRule type="expression" dxfId="399" priority="133" stopIfTrue="1">
      <formula>OR($A10="시부",$A10="군부")</formula>
    </cfRule>
    <cfRule type="expression" dxfId="398" priority="134" stopIfTrue="1">
      <formula>OR(RIGHT($A10,3)="특별시",RIGHT($A10,3)="광역시",RIGHT($A10,1)="도",$A10="전국")</formula>
    </cfRule>
  </conditionalFormatting>
  <conditionalFormatting sqref="O10">
    <cfRule type="expression" dxfId="397" priority="131" stopIfTrue="1">
      <formula>OR($A10="시부",$A10="군부")</formula>
    </cfRule>
    <cfRule type="expression" dxfId="396" priority="132" stopIfTrue="1">
      <formula>OR(RIGHT($A10,3)="특별시",RIGHT($A10,3)="광역시",RIGHT($A10,1)="도",$A10="전국")</formula>
    </cfRule>
  </conditionalFormatting>
  <conditionalFormatting sqref="O10">
    <cfRule type="expression" dxfId="395" priority="129" stopIfTrue="1">
      <formula>OR($A10="시부",$A10="군부")</formula>
    </cfRule>
    <cfRule type="expression" dxfId="394" priority="130" stopIfTrue="1">
      <formula>OR(RIGHT($A10,3)="특별시",RIGHT($A10,3)="광역시",RIGHT($A10,1)="도",$A10="전국")</formula>
    </cfRule>
  </conditionalFormatting>
  <conditionalFormatting sqref="O9">
    <cfRule type="expression" dxfId="393" priority="127" stopIfTrue="1">
      <formula>OR($A9="시부",$A9="군부")</formula>
    </cfRule>
    <cfRule type="expression" dxfId="392" priority="128" stopIfTrue="1">
      <formula>OR(RIGHT($A9,3)="특별시",RIGHT($A9,3)="광역시",RIGHT($A9,1)="도",$A9="전국")</formula>
    </cfRule>
  </conditionalFormatting>
  <conditionalFormatting sqref="O9">
    <cfRule type="expression" dxfId="391" priority="125" stopIfTrue="1">
      <formula>OR($A9="시부",$A9="군부")</formula>
    </cfRule>
    <cfRule type="expression" dxfId="390" priority="126" stopIfTrue="1">
      <formula>OR(RIGHT($A9,3)="특별시",RIGHT($A9,3)="광역시",RIGHT($A9,1)="도",$A9="전국")</formula>
    </cfRule>
  </conditionalFormatting>
  <conditionalFormatting sqref="O9">
    <cfRule type="expression" dxfId="389" priority="123" stopIfTrue="1">
      <formula>OR($A9="시부",$A9="군부")</formula>
    </cfRule>
    <cfRule type="expression" dxfId="388" priority="124" stopIfTrue="1">
      <formula>OR(RIGHT($A9,3)="특별시",RIGHT($A9,3)="광역시",RIGHT($A9,1)="도",$A9="전국")</formula>
    </cfRule>
  </conditionalFormatting>
  <conditionalFormatting sqref="O28">
    <cfRule type="expression" dxfId="387" priority="121" stopIfTrue="1">
      <formula>OR($A28="시부",$A28="군부")</formula>
    </cfRule>
    <cfRule type="expression" dxfId="386" priority="122" stopIfTrue="1">
      <formula>OR(RIGHT($A28,3)="특별시",RIGHT($A28,3)="광역시",RIGHT($A28,1)="도",$A28="전국")</formula>
    </cfRule>
  </conditionalFormatting>
  <conditionalFormatting sqref="O27">
    <cfRule type="expression" dxfId="385" priority="113" stopIfTrue="1">
      <formula>OR($A27="시부",$A27="군부")</formula>
    </cfRule>
    <cfRule type="expression" dxfId="384" priority="114" stopIfTrue="1">
      <formula>OR(RIGHT($A27,3)="특별시",RIGHT($A27,3)="광역시",RIGHT($A27,1)="도",$A27="전국")</formula>
    </cfRule>
  </conditionalFormatting>
  <conditionalFormatting sqref="O27">
    <cfRule type="expression" dxfId="383" priority="111" stopIfTrue="1">
      <formula>OR($A27="시부",$A27="군부")</formula>
    </cfRule>
    <cfRule type="expression" dxfId="382" priority="112" stopIfTrue="1">
      <formula>OR(RIGHT($A27,3)="특별시",RIGHT($A27,3)="광역시",RIGHT($A27,1)="도",$A27="전국")</formula>
    </cfRule>
  </conditionalFormatting>
  <conditionalFormatting sqref="O26">
    <cfRule type="expression" dxfId="381" priority="109" stopIfTrue="1">
      <formula>OR($A26="시부",$A26="군부")</formula>
    </cfRule>
    <cfRule type="expression" dxfId="380" priority="110" stopIfTrue="1">
      <formula>OR(RIGHT($A26,3)="특별시",RIGHT($A26,3)="광역시",RIGHT($A26,1)="도",$A26="전국")</formula>
    </cfRule>
  </conditionalFormatting>
  <conditionalFormatting sqref="O26">
    <cfRule type="expression" dxfId="379" priority="107" stopIfTrue="1">
      <formula>OR($A26="시부",$A26="군부")</formula>
    </cfRule>
    <cfRule type="expression" dxfId="378" priority="108" stopIfTrue="1">
      <formula>OR(RIGHT($A26,3)="특별시",RIGHT($A26,3)="광역시",RIGHT($A26,1)="도",$A26="전국")</formula>
    </cfRule>
  </conditionalFormatting>
  <conditionalFormatting sqref="O26">
    <cfRule type="expression" dxfId="377" priority="105" stopIfTrue="1">
      <formula>OR($A26="시부",$A26="군부")</formula>
    </cfRule>
    <cfRule type="expression" dxfId="376" priority="106" stopIfTrue="1">
      <formula>OR(RIGHT($A26,3)="특별시",RIGHT($A26,3)="광역시",RIGHT($A26,1)="도",$A26="전국")</formula>
    </cfRule>
  </conditionalFormatting>
  <conditionalFormatting sqref="O25">
    <cfRule type="expression" dxfId="375" priority="103" stopIfTrue="1">
      <formula>OR($A25="시부",$A25="군부")</formula>
    </cfRule>
    <cfRule type="expression" dxfId="374" priority="104" stopIfTrue="1">
      <formula>OR(RIGHT($A25,3)="특별시",RIGHT($A25,3)="광역시",RIGHT($A25,1)="도",$A25="전국")</formula>
    </cfRule>
  </conditionalFormatting>
  <conditionalFormatting sqref="O25">
    <cfRule type="expression" dxfId="373" priority="101" stopIfTrue="1">
      <formula>OR($A25="시부",$A25="군부")</formula>
    </cfRule>
    <cfRule type="expression" dxfId="372" priority="102" stopIfTrue="1">
      <formula>OR(RIGHT($A25,3)="특별시",RIGHT($A25,3)="광역시",RIGHT($A25,1)="도",$A25="전국")</formula>
    </cfRule>
  </conditionalFormatting>
  <conditionalFormatting sqref="O25">
    <cfRule type="expression" dxfId="371" priority="99" stopIfTrue="1">
      <formula>OR($A25="시부",$A25="군부")</formula>
    </cfRule>
    <cfRule type="expression" dxfId="370" priority="100" stopIfTrue="1">
      <formula>OR(RIGHT($A25,3)="특별시",RIGHT($A25,3)="광역시",RIGHT($A25,1)="도",$A25="전국")</formula>
    </cfRule>
  </conditionalFormatting>
  <conditionalFormatting sqref="O28">
    <cfRule type="expression" dxfId="369" priority="97" stopIfTrue="1">
      <formula>OR($A28="시부",$A28="군부")</formula>
    </cfRule>
    <cfRule type="expression" dxfId="368" priority="98" stopIfTrue="1">
      <formula>OR(RIGHT($A28,3)="특별시",RIGHT($A28,3)="광역시",RIGHT($A28,1)="도",$A28="전국")</formula>
    </cfRule>
  </conditionalFormatting>
  <conditionalFormatting sqref="O28">
    <cfRule type="expression" dxfId="367" priority="95" stopIfTrue="1">
      <formula>OR($A28="시부",$A28="군부")</formula>
    </cfRule>
    <cfRule type="expression" dxfId="366" priority="96" stopIfTrue="1">
      <formula>OR(RIGHT($A28,3)="특별시",RIGHT($A28,3)="광역시",RIGHT($A28,1)="도",$A28="전국")</formula>
    </cfRule>
  </conditionalFormatting>
  <conditionalFormatting sqref="O28">
    <cfRule type="expression" dxfId="365" priority="93" stopIfTrue="1">
      <formula>OR($A28="시부",$A28="군부")</formula>
    </cfRule>
    <cfRule type="expression" dxfId="364" priority="94" stopIfTrue="1">
      <formula>OR(RIGHT($A28,3)="특별시",RIGHT($A28,3)="광역시",RIGHT($A28,1)="도",$A28="전국")</formula>
    </cfRule>
  </conditionalFormatting>
  <conditionalFormatting sqref="O27">
    <cfRule type="expression" dxfId="363" priority="91" stopIfTrue="1">
      <formula>OR($A27="시부",$A27="군부")</formula>
    </cfRule>
    <cfRule type="expression" dxfId="362" priority="92" stopIfTrue="1">
      <formula>OR(RIGHT($A27,3)="특별시",RIGHT($A27,3)="광역시",RIGHT($A27,1)="도",$A27="전국")</formula>
    </cfRule>
  </conditionalFormatting>
  <conditionalFormatting sqref="O27">
    <cfRule type="expression" dxfId="361" priority="89" stopIfTrue="1">
      <formula>OR($A27="시부",$A27="군부")</formula>
    </cfRule>
    <cfRule type="expression" dxfId="360" priority="90" stopIfTrue="1">
      <formula>OR(RIGHT($A27,3)="특별시",RIGHT($A27,3)="광역시",RIGHT($A27,1)="도",$A27="전국")</formula>
    </cfRule>
  </conditionalFormatting>
  <conditionalFormatting sqref="O27">
    <cfRule type="expression" dxfId="359" priority="87" stopIfTrue="1">
      <formula>OR($A27="시부",$A27="군부")</formula>
    </cfRule>
    <cfRule type="expression" dxfId="358" priority="88" stopIfTrue="1">
      <formula>OR(RIGHT($A27,3)="특별시",RIGHT($A27,3)="광역시",RIGHT($A27,1)="도",$A27="전국")</formula>
    </cfRule>
  </conditionalFormatting>
  <conditionalFormatting sqref="O26">
    <cfRule type="expression" dxfId="357" priority="85" stopIfTrue="1">
      <formula>OR($A26="시부",$A26="군부")</formula>
    </cfRule>
    <cfRule type="expression" dxfId="356" priority="86" stopIfTrue="1">
      <formula>OR(RIGHT($A26,3)="특별시",RIGHT($A26,3)="광역시",RIGHT($A26,1)="도",$A26="전국")</formula>
    </cfRule>
  </conditionalFormatting>
  <conditionalFormatting sqref="O26">
    <cfRule type="expression" dxfId="355" priority="83" stopIfTrue="1">
      <formula>OR($A26="시부",$A26="군부")</formula>
    </cfRule>
    <cfRule type="expression" dxfId="354" priority="84" stopIfTrue="1">
      <formula>OR(RIGHT($A26,3)="특별시",RIGHT($A26,3)="광역시",RIGHT($A26,1)="도",$A26="전국")</formula>
    </cfRule>
  </conditionalFormatting>
  <conditionalFormatting sqref="O26">
    <cfRule type="expression" dxfId="353" priority="81" stopIfTrue="1">
      <formula>OR($A26="시부",$A26="군부")</formula>
    </cfRule>
    <cfRule type="expression" dxfId="352" priority="82" stopIfTrue="1">
      <formula>OR(RIGHT($A26,3)="특별시",RIGHT($A26,3)="광역시",RIGHT($A26,1)="도",$A26="전국")</formula>
    </cfRule>
  </conditionalFormatting>
  <conditionalFormatting sqref="O25">
    <cfRule type="expression" dxfId="351" priority="79" stopIfTrue="1">
      <formula>OR($A25="시부",$A25="군부")</formula>
    </cfRule>
    <cfRule type="expression" dxfId="350" priority="80" stopIfTrue="1">
      <formula>OR(RIGHT($A25,3)="특별시",RIGHT($A25,3)="광역시",RIGHT($A25,1)="도",$A25="전국")</formula>
    </cfRule>
  </conditionalFormatting>
  <conditionalFormatting sqref="O25">
    <cfRule type="expression" dxfId="349" priority="77" stopIfTrue="1">
      <formula>OR($A25="시부",$A25="군부")</formula>
    </cfRule>
    <cfRule type="expression" dxfId="348" priority="78" stopIfTrue="1">
      <formula>OR(RIGHT($A25,3)="특별시",RIGHT($A25,3)="광역시",RIGHT($A25,1)="도",$A25="전국")</formula>
    </cfRule>
  </conditionalFormatting>
  <conditionalFormatting sqref="O25">
    <cfRule type="expression" dxfId="347" priority="75" stopIfTrue="1">
      <formula>OR($A25="시부",$A25="군부")</formula>
    </cfRule>
    <cfRule type="expression" dxfId="346" priority="76" stopIfTrue="1">
      <formula>OR(RIGHT($A25,3)="특별시",RIGHT($A25,3)="광역시",RIGHT($A25,1)="도",$A25="전국")</formula>
    </cfRule>
  </conditionalFormatting>
  <conditionalFormatting sqref="O10">
    <cfRule type="expression" dxfId="345" priority="383" stopIfTrue="1">
      <formula>OR($A10="시부",$A10="군부")</formula>
    </cfRule>
    <cfRule type="expression" dxfId="344" priority="384" stopIfTrue="1">
      <formula>OR(RIGHT($A10,3)="특별시",RIGHT($A10,3)="광역시",RIGHT($A10,1)="도",$A10="전국")</formula>
    </cfRule>
  </conditionalFormatting>
  <conditionalFormatting sqref="O10">
    <cfRule type="expression" dxfId="343" priority="381" stopIfTrue="1">
      <formula>OR($A10="시부",$A10="군부")</formula>
    </cfRule>
    <cfRule type="expression" dxfId="342" priority="382" stopIfTrue="1">
      <formula>OR(RIGHT($A10,3)="특별시",RIGHT($A10,3)="광역시",RIGHT($A10,1)="도",$A10="전국")</formula>
    </cfRule>
  </conditionalFormatting>
  <conditionalFormatting sqref="O9">
    <cfRule type="expression" dxfId="341" priority="379" stopIfTrue="1">
      <formula>OR($A9="시부",$A9="군부")</formula>
    </cfRule>
    <cfRule type="expression" dxfId="340" priority="380" stopIfTrue="1">
      <formula>OR(RIGHT($A9,3)="특별시",RIGHT($A9,3)="광역시",RIGHT($A9,1)="도",$A9="전국")</formula>
    </cfRule>
  </conditionalFormatting>
  <conditionalFormatting sqref="O20">
    <cfRule type="expression" dxfId="339" priority="317" stopIfTrue="1">
      <formula>OR($A20="시부",$A20="군부")</formula>
    </cfRule>
    <cfRule type="expression" dxfId="338" priority="318" stopIfTrue="1">
      <formula>OR(RIGHT($A20,3)="특별시",RIGHT($A20,3)="광역시",RIGHT($A20,1)="도",$A20="전국")</formula>
    </cfRule>
  </conditionalFormatting>
  <conditionalFormatting sqref="O20">
    <cfRule type="expression" dxfId="337" priority="315" stopIfTrue="1">
      <formula>OR($A20="시부",$A20="군부")</formula>
    </cfRule>
    <cfRule type="expression" dxfId="336" priority="316" stopIfTrue="1">
      <formula>OR(RIGHT($A20,3)="특별시",RIGHT($A20,3)="광역시",RIGHT($A20,1)="도",$A20="전국")</formula>
    </cfRule>
  </conditionalFormatting>
  <conditionalFormatting sqref="O19">
    <cfRule type="expression" dxfId="335" priority="313" stopIfTrue="1">
      <formula>OR($A19="시부",$A19="군부")</formula>
    </cfRule>
    <cfRule type="expression" dxfId="334" priority="314" stopIfTrue="1">
      <formula>OR(RIGHT($A19,3)="특별시",RIGHT($A19,3)="광역시",RIGHT($A19,1)="도",$A19="전국")</formula>
    </cfRule>
  </conditionalFormatting>
  <conditionalFormatting sqref="O19">
    <cfRule type="expression" dxfId="333" priority="311" stopIfTrue="1">
      <formula>OR($A19="시부",$A19="군부")</formula>
    </cfRule>
    <cfRule type="expression" dxfId="332" priority="312" stopIfTrue="1">
      <formula>OR(RIGHT($A19,3)="특별시",RIGHT($A19,3)="광역시",RIGHT($A19,1)="도",$A19="전국")</formula>
    </cfRule>
  </conditionalFormatting>
  <conditionalFormatting sqref="O19">
    <cfRule type="expression" dxfId="331" priority="309" stopIfTrue="1">
      <formula>OR($A19="시부",$A19="군부")</formula>
    </cfRule>
    <cfRule type="expression" dxfId="330" priority="310" stopIfTrue="1">
      <formula>OR(RIGHT($A19,3)="특별시",RIGHT($A19,3)="광역시",RIGHT($A19,1)="도",$A19="전국")</formula>
    </cfRule>
  </conditionalFormatting>
  <conditionalFormatting sqref="O18">
    <cfRule type="expression" dxfId="329" priority="307" stopIfTrue="1">
      <formula>OR($A18="시부",$A18="군부")</formula>
    </cfRule>
    <cfRule type="expression" dxfId="328" priority="308" stopIfTrue="1">
      <formula>OR(RIGHT($A18,3)="특별시",RIGHT($A18,3)="광역시",RIGHT($A18,1)="도",$A18="전국")</formula>
    </cfRule>
  </conditionalFormatting>
  <conditionalFormatting sqref="O18">
    <cfRule type="expression" dxfId="327" priority="305" stopIfTrue="1">
      <formula>OR($A18="시부",$A18="군부")</formula>
    </cfRule>
    <cfRule type="expression" dxfId="326" priority="306" stopIfTrue="1">
      <formula>OR(RIGHT($A18,3)="특별시",RIGHT($A18,3)="광역시",RIGHT($A18,1)="도",$A18="전국")</formula>
    </cfRule>
  </conditionalFormatting>
  <conditionalFormatting sqref="O18">
    <cfRule type="expression" dxfId="325" priority="303" stopIfTrue="1">
      <formula>OR($A18="시부",$A18="군부")</formula>
    </cfRule>
    <cfRule type="expression" dxfId="324" priority="304" stopIfTrue="1">
      <formula>OR(RIGHT($A18,3)="특별시",RIGHT($A18,3)="광역시",RIGHT($A18,1)="도",$A18="전국")</formula>
    </cfRule>
  </conditionalFormatting>
  <conditionalFormatting sqref="O17">
    <cfRule type="expression" dxfId="323" priority="301" stopIfTrue="1">
      <formula>OR($A17="시부",$A17="군부")</formula>
    </cfRule>
    <cfRule type="expression" dxfId="322" priority="302" stopIfTrue="1">
      <formula>OR(RIGHT($A17,3)="특별시",RIGHT($A17,3)="광역시",RIGHT($A17,1)="도",$A17="전국")</formula>
    </cfRule>
  </conditionalFormatting>
  <conditionalFormatting sqref="O17">
    <cfRule type="expression" dxfId="321" priority="299" stopIfTrue="1">
      <formula>OR($A17="시부",$A17="군부")</formula>
    </cfRule>
    <cfRule type="expression" dxfId="320" priority="300" stopIfTrue="1">
      <formula>OR(RIGHT($A17,3)="특별시",RIGHT($A17,3)="광역시",RIGHT($A17,1)="도",$A17="전국")</formula>
    </cfRule>
  </conditionalFormatting>
  <conditionalFormatting sqref="O17">
    <cfRule type="expression" dxfId="319" priority="297" stopIfTrue="1">
      <formula>OR($A17="시부",$A17="군부")</formula>
    </cfRule>
    <cfRule type="expression" dxfId="318" priority="298" stopIfTrue="1">
      <formula>OR(RIGHT($A17,3)="특별시",RIGHT($A17,3)="광역시",RIGHT($A17,1)="도",$A17="전국")</formula>
    </cfRule>
  </conditionalFormatting>
  <conditionalFormatting sqref="O16">
    <cfRule type="expression" dxfId="317" priority="295" stopIfTrue="1">
      <formula>OR($A16="시부",$A16="군부")</formula>
    </cfRule>
    <cfRule type="expression" dxfId="316" priority="296" stopIfTrue="1">
      <formula>OR(RIGHT($A16,3)="특별시",RIGHT($A16,3)="광역시",RIGHT($A16,1)="도",$A16="전국")</formula>
    </cfRule>
  </conditionalFormatting>
  <conditionalFormatting sqref="O16">
    <cfRule type="expression" dxfId="315" priority="293" stopIfTrue="1">
      <formula>OR($A16="시부",$A16="군부")</formula>
    </cfRule>
    <cfRule type="expression" dxfId="314" priority="294" stopIfTrue="1">
      <formula>OR(RIGHT($A16,3)="특별시",RIGHT($A16,3)="광역시",RIGHT($A16,1)="도",$A16="전국")</formula>
    </cfRule>
  </conditionalFormatting>
  <conditionalFormatting sqref="O24">
    <cfRule type="expression" dxfId="313" priority="215" stopIfTrue="1">
      <formula>OR($A24="시부",$A24="군부")</formula>
    </cfRule>
    <cfRule type="expression" dxfId="312" priority="216" stopIfTrue="1">
      <formula>OR(RIGHT($A24,3)="특별시",RIGHT($A24,3)="광역시",RIGHT($A24,1)="도",$A24="전국")</formula>
    </cfRule>
  </conditionalFormatting>
  <conditionalFormatting sqref="O24">
    <cfRule type="expression" dxfId="311" priority="213" stopIfTrue="1">
      <formula>OR($A24="시부",$A24="군부")</formula>
    </cfRule>
    <cfRule type="expression" dxfId="310" priority="214" stopIfTrue="1">
      <formula>OR(RIGHT($A24,3)="특별시",RIGHT($A24,3)="광역시",RIGHT($A24,1)="도",$A24="전국")</formula>
    </cfRule>
  </conditionalFormatting>
  <conditionalFormatting sqref="O23">
    <cfRule type="expression" dxfId="309" priority="211" stopIfTrue="1">
      <formula>OR($A23="시부",$A23="군부")</formula>
    </cfRule>
    <cfRule type="expression" dxfId="308" priority="212" stopIfTrue="1">
      <formula>OR(RIGHT($A23,3)="특별시",RIGHT($A23,3)="광역시",RIGHT($A23,1)="도",$A23="전국")</formula>
    </cfRule>
  </conditionalFormatting>
  <conditionalFormatting sqref="O13">
    <cfRule type="expression" dxfId="307" priority="149" stopIfTrue="1">
      <formula>OR($A13="시부",$A13="군부")</formula>
    </cfRule>
    <cfRule type="expression" dxfId="306" priority="150" stopIfTrue="1">
      <formula>OR(RIGHT($A13,3)="특별시",RIGHT($A13,3)="광역시",RIGHT($A13,1)="도",$A13="전국")</formula>
    </cfRule>
  </conditionalFormatting>
  <conditionalFormatting sqref="O13">
    <cfRule type="expression" dxfId="305" priority="147" stopIfTrue="1">
      <formula>OR($A13="시부",$A13="군부")</formula>
    </cfRule>
    <cfRule type="expression" dxfId="304" priority="148" stopIfTrue="1">
      <formula>OR(RIGHT($A13,3)="특별시",RIGHT($A13,3)="광역시",RIGHT($A13,1)="도",$A13="전국")</formula>
    </cfRule>
  </conditionalFormatting>
  <conditionalFormatting sqref="O12">
    <cfRule type="expression" dxfId="303" priority="145" stopIfTrue="1">
      <formula>OR($A12="시부",$A12="군부")</formula>
    </cfRule>
    <cfRule type="expression" dxfId="302" priority="146" stopIfTrue="1">
      <formula>OR(RIGHT($A12,3)="특별시",RIGHT($A12,3)="광역시",RIGHT($A12,1)="도",$A12="전국")</formula>
    </cfRule>
  </conditionalFormatting>
  <conditionalFormatting sqref="O12">
    <cfRule type="expression" dxfId="301" priority="143" stopIfTrue="1">
      <formula>OR($A12="시부",$A12="군부")</formula>
    </cfRule>
    <cfRule type="expression" dxfId="300" priority="144" stopIfTrue="1">
      <formula>OR(RIGHT($A12,3)="특별시",RIGHT($A12,3)="광역시",RIGHT($A12,1)="도",$A12="전국")</formula>
    </cfRule>
  </conditionalFormatting>
  <conditionalFormatting sqref="O12">
    <cfRule type="expression" dxfId="299" priority="141" stopIfTrue="1">
      <formula>OR($A12="시부",$A12="군부")</formula>
    </cfRule>
    <cfRule type="expression" dxfId="298" priority="142" stopIfTrue="1">
      <formula>OR(RIGHT($A12,3)="특별시",RIGHT($A12,3)="광역시",RIGHT($A12,1)="도",$A12="전국")</formula>
    </cfRule>
  </conditionalFormatting>
  <conditionalFormatting sqref="O11">
    <cfRule type="expression" dxfId="297" priority="139" stopIfTrue="1">
      <formula>OR($A11="시부",$A11="군부")</formula>
    </cfRule>
    <cfRule type="expression" dxfId="296" priority="140" stopIfTrue="1">
      <formula>OR(RIGHT($A11,3)="특별시",RIGHT($A11,3)="광역시",RIGHT($A11,1)="도",$A11="전국")</formula>
    </cfRule>
  </conditionalFormatting>
  <conditionalFormatting sqref="O28">
    <cfRule type="expression" dxfId="295" priority="119" stopIfTrue="1">
      <formula>OR($A28="시부",$A28="군부")</formula>
    </cfRule>
    <cfRule type="expression" dxfId="294" priority="120" stopIfTrue="1">
      <formula>OR(RIGHT($A28,3)="특별시",RIGHT($A28,3)="광역시",RIGHT($A28,1)="도",$A28="전국")</formula>
    </cfRule>
  </conditionalFormatting>
  <conditionalFormatting sqref="O28">
    <cfRule type="expression" dxfId="293" priority="117" stopIfTrue="1">
      <formula>OR($A28="시부",$A28="군부")</formula>
    </cfRule>
    <cfRule type="expression" dxfId="292" priority="118" stopIfTrue="1">
      <formula>OR(RIGHT($A28,3)="특별시",RIGHT($A28,3)="광역시",RIGHT($A28,1)="도",$A28="전국")</formula>
    </cfRule>
  </conditionalFormatting>
  <conditionalFormatting sqref="O27">
    <cfRule type="expression" dxfId="291" priority="115" stopIfTrue="1">
      <formula>OR($A27="시부",$A27="군부")</formula>
    </cfRule>
    <cfRule type="expression" dxfId="290" priority="116" stopIfTrue="1">
      <formula>OR(RIGHT($A27,3)="특별시",RIGHT($A27,3)="광역시",RIGHT($A27,1)="도",$A27="전국")</formula>
    </cfRule>
  </conditionalFormatting>
  <conditionalFormatting sqref="O28">
    <cfRule type="expression" dxfId="289" priority="73" stopIfTrue="1">
      <formula>OR($A28="시부",$A28="군부")</formula>
    </cfRule>
    <cfRule type="expression" dxfId="288" priority="74" stopIfTrue="1">
      <formula>OR(RIGHT($A28,3)="특별시",RIGHT($A28,3)="광역시",RIGHT($A28,1)="도",$A28="전국")</formula>
    </cfRule>
  </conditionalFormatting>
  <conditionalFormatting sqref="O28">
    <cfRule type="expression" dxfId="287" priority="71" stopIfTrue="1">
      <formula>OR($A28="시부",$A28="군부")</formula>
    </cfRule>
    <cfRule type="expression" dxfId="286" priority="72" stopIfTrue="1">
      <formula>OR(RIGHT($A28,3)="특별시",RIGHT($A28,3)="광역시",RIGHT($A28,1)="도",$A28="전국")</formula>
    </cfRule>
  </conditionalFormatting>
  <conditionalFormatting sqref="O28">
    <cfRule type="expression" dxfId="285" priority="69" stopIfTrue="1">
      <formula>OR($A28="시부",$A28="군부")</formula>
    </cfRule>
    <cfRule type="expression" dxfId="284" priority="70" stopIfTrue="1">
      <formula>OR(RIGHT($A28,3)="특별시",RIGHT($A28,3)="광역시",RIGHT($A28,1)="도",$A28="전국")</formula>
    </cfRule>
  </conditionalFormatting>
  <conditionalFormatting sqref="O27">
    <cfRule type="expression" dxfId="283" priority="67" stopIfTrue="1">
      <formula>OR($A27="시부",$A27="군부")</formula>
    </cfRule>
    <cfRule type="expression" dxfId="282" priority="68" stopIfTrue="1">
      <formula>OR(RIGHT($A27,3)="특별시",RIGHT($A27,3)="광역시",RIGHT($A27,1)="도",$A27="전국")</formula>
    </cfRule>
  </conditionalFormatting>
  <conditionalFormatting sqref="O27">
    <cfRule type="expression" dxfId="281" priority="65" stopIfTrue="1">
      <formula>OR($A27="시부",$A27="군부")</formula>
    </cfRule>
    <cfRule type="expression" dxfId="280" priority="66" stopIfTrue="1">
      <formula>OR(RIGHT($A27,3)="특별시",RIGHT($A27,3)="광역시",RIGHT($A27,1)="도",$A27="전국")</formula>
    </cfRule>
  </conditionalFormatting>
  <conditionalFormatting sqref="O27">
    <cfRule type="expression" dxfId="279" priority="63" stopIfTrue="1">
      <formula>OR($A27="시부",$A27="군부")</formula>
    </cfRule>
    <cfRule type="expression" dxfId="278" priority="64" stopIfTrue="1">
      <formula>OR(RIGHT($A27,3)="특별시",RIGHT($A27,3)="광역시",RIGHT($A27,1)="도",$A27="전국")</formula>
    </cfRule>
  </conditionalFormatting>
  <conditionalFormatting sqref="O26">
    <cfRule type="expression" dxfId="277" priority="61" stopIfTrue="1">
      <formula>OR($A26="시부",$A26="군부")</formula>
    </cfRule>
    <cfRule type="expression" dxfId="276" priority="62" stopIfTrue="1">
      <formula>OR(RIGHT($A26,3)="특별시",RIGHT($A26,3)="광역시",RIGHT($A26,1)="도",$A26="전국")</formula>
    </cfRule>
  </conditionalFormatting>
  <conditionalFormatting sqref="O26">
    <cfRule type="expression" dxfId="275" priority="59" stopIfTrue="1">
      <formula>OR($A26="시부",$A26="군부")</formula>
    </cfRule>
    <cfRule type="expression" dxfId="274" priority="60" stopIfTrue="1">
      <formula>OR(RIGHT($A26,3)="특별시",RIGHT($A26,3)="광역시",RIGHT($A26,1)="도",$A26="전국")</formula>
    </cfRule>
  </conditionalFormatting>
  <conditionalFormatting sqref="O26">
    <cfRule type="expression" dxfId="273" priority="57" stopIfTrue="1">
      <formula>OR($A26="시부",$A26="군부")</formula>
    </cfRule>
    <cfRule type="expression" dxfId="272" priority="58" stopIfTrue="1">
      <formula>OR(RIGHT($A26,3)="특별시",RIGHT($A26,3)="광역시",RIGHT($A26,1)="도",$A26="전국")</formula>
    </cfRule>
  </conditionalFormatting>
  <conditionalFormatting sqref="O25">
    <cfRule type="expression" dxfId="271" priority="55" stopIfTrue="1">
      <formula>OR($A25="시부",$A25="군부")</formula>
    </cfRule>
    <cfRule type="expression" dxfId="270" priority="56" stopIfTrue="1">
      <formula>OR(RIGHT($A25,3)="특별시",RIGHT($A25,3)="광역시",RIGHT($A25,1)="도",$A25="전국")</formula>
    </cfRule>
  </conditionalFormatting>
  <conditionalFormatting sqref="O25">
    <cfRule type="expression" dxfId="269" priority="53" stopIfTrue="1">
      <formula>OR($A25="시부",$A25="군부")</formula>
    </cfRule>
    <cfRule type="expression" dxfId="268" priority="54" stopIfTrue="1">
      <formula>OR(RIGHT($A25,3)="특별시",RIGHT($A25,3)="광역시",RIGHT($A25,1)="도",$A25="전국")</formula>
    </cfRule>
  </conditionalFormatting>
  <conditionalFormatting sqref="O25">
    <cfRule type="expression" dxfId="267" priority="51" stopIfTrue="1">
      <formula>OR($A25="시부",$A25="군부")</formula>
    </cfRule>
    <cfRule type="expression" dxfId="266" priority="52" stopIfTrue="1">
      <formula>OR(RIGHT($A25,3)="특별시",RIGHT($A25,3)="광역시",RIGHT($A25,1)="도",$A25="전국")</formula>
    </cfRule>
  </conditionalFormatting>
  <conditionalFormatting sqref="O31">
    <cfRule type="expression" dxfId="265" priority="49" stopIfTrue="1">
      <formula>OR($A31="시부",$A31="군부")</formula>
    </cfRule>
    <cfRule type="expression" dxfId="264" priority="50" stopIfTrue="1">
      <formula>OR(RIGHT($A31,3)="특별시",RIGHT($A31,3)="광역시",RIGHT($A31,1)="도",$A31="전국")</formula>
    </cfRule>
  </conditionalFormatting>
  <conditionalFormatting sqref="O31">
    <cfRule type="expression" dxfId="263" priority="47" stopIfTrue="1">
      <formula>OR($A31="시부",$A31="군부")</formula>
    </cfRule>
    <cfRule type="expression" dxfId="262" priority="48" stopIfTrue="1">
      <formula>OR(RIGHT($A31,3)="특별시",RIGHT($A31,3)="광역시",RIGHT($A31,1)="도",$A31="전국")</formula>
    </cfRule>
  </conditionalFormatting>
  <conditionalFormatting sqref="O31">
    <cfRule type="expression" dxfId="261" priority="45" stopIfTrue="1">
      <formula>OR($A31="시부",$A31="군부")</formula>
    </cfRule>
    <cfRule type="expression" dxfId="260" priority="46" stopIfTrue="1">
      <formula>OR(RIGHT($A31,3)="특별시",RIGHT($A31,3)="광역시",RIGHT($A31,1)="도",$A31="전국")</formula>
    </cfRule>
  </conditionalFormatting>
  <conditionalFormatting sqref="O31">
    <cfRule type="expression" dxfId="259" priority="43" stopIfTrue="1">
      <formula>OR($A31="시부",$A31="군부")</formula>
    </cfRule>
    <cfRule type="expression" dxfId="258" priority="44" stopIfTrue="1">
      <formula>OR(RIGHT($A31,3)="특별시",RIGHT($A31,3)="광역시",RIGHT($A31,1)="도",$A31="전국")</formula>
    </cfRule>
  </conditionalFormatting>
  <conditionalFormatting sqref="O31">
    <cfRule type="expression" dxfId="257" priority="41" stopIfTrue="1">
      <formula>OR($A31="시부",$A31="군부")</formula>
    </cfRule>
    <cfRule type="expression" dxfId="256" priority="42" stopIfTrue="1">
      <formula>OR(RIGHT($A31,3)="특별시",RIGHT($A31,3)="광역시",RIGHT($A31,1)="도",$A31="전국")</formula>
    </cfRule>
  </conditionalFormatting>
  <conditionalFormatting sqref="O31">
    <cfRule type="expression" dxfId="255" priority="39" stopIfTrue="1">
      <formula>OR($A31="시부",$A31="군부")</formula>
    </cfRule>
    <cfRule type="expression" dxfId="254" priority="40" stopIfTrue="1">
      <formula>OR(RIGHT($A31,3)="특별시",RIGHT($A31,3)="광역시",RIGHT($A31,1)="도",$A31="전국")</formula>
    </cfRule>
  </conditionalFormatting>
  <conditionalFormatting sqref="O31">
    <cfRule type="expression" dxfId="253" priority="37" stopIfTrue="1">
      <formula>OR($A31="시부",$A31="군부")</formula>
    </cfRule>
    <cfRule type="expression" dxfId="252" priority="38" stopIfTrue="1">
      <formula>OR(RIGHT($A31,3)="특별시",RIGHT($A31,3)="광역시",RIGHT($A31,1)="도",$A31="전국")</formula>
    </cfRule>
  </conditionalFormatting>
  <conditionalFormatting sqref="O31">
    <cfRule type="expression" dxfId="251" priority="35" stopIfTrue="1">
      <formula>OR($A31="시부",$A31="군부")</formula>
    </cfRule>
    <cfRule type="expression" dxfId="250" priority="36" stopIfTrue="1">
      <formula>OR(RIGHT($A31,3)="특별시",RIGHT($A31,3)="광역시",RIGHT($A31,1)="도",$A31="전국")</formula>
    </cfRule>
  </conditionalFormatting>
  <conditionalFormatting sqref="O31">
    <cfRule type="expression" dxfId="249" priority="33" stopIfTrue="1">
      <formula>OR($A31="시부",$A31="군부")</formula>
    </cfRule>
    <cfRule type="expression" dxfId="248" priority="34" stopIfTrue="1">
      <formula>OR(RIGHT($A31,3)="특별시",RIGHT($A31,3)="광역시",RIGHT($A31,1)="도",$A31="전국")</formula>
    </cfRule>
  </conditionalFormatting>
  <conditionalFormatting sqref="O31">
    <cfRule type="expression" dxfId="247" priority="31" stopIfTrue="1">
      <formula>OR($A31="시부",$A31="군부")</formula>
    </cfRule>
    <cfRule type="expression" dxfId="246" priority="32" stopIfTrue="1">
      <formula>OR(RIGHT($A31,3)="특별시",RIGHT($A31,3)="광역시",RIGHT($A31,1)="도",$A31="전국")</formula>
    </cfRule>
  </conditionalFormatting>
  <conditionalFormatting sqref="O29">
    <cfRule type="expression" dxfId="245" priority="495" stopIfTrue="1">
      <formula>OR($A29="시부",$A29="군부")</formula>
    </cfRule>
    <cfRule type="expression" dxfId="244" priority="496" stopIfTrue="1">
      <formula>OR(RIGHT($A29,3)="특별시",RIGHT($A29,3)="광역시",RIGHT($A29,1)="도",$A29="전국")</formula>
    </cfRule>
  </conditionalFormatting>
  <conditionalFormatting sqref="O28">
    <cfRule type="expression" dxfId="243" priority="493" stopIfTrue="1">
      <formula>OR($A28="시부",$A28="군부")</formula>
    </cfRule>
    <cfRule type="expression" dxfId="242" priority="494" stopIfTrue="1">
      <formula>OR(RIGHT($A28,3)="특별시",RIGHT($A28,3)="광역시",RIGHT($A28,1)="도",$A28="전국")</formula>
    </cfRule>
  </conditionalFormatting>
  <conditionalFormatting sqref="O28">
    <cfRule type="expression" dxfId="241" priority="491" stopIfTrue="1">
      <formula>OR($A28="시부",$A28="군부")</formula>
    </cfRule>
    <cfRule type="expression" dxfId="240" priority="492" stopIfTrue="1">
      <formula>OR(RIGHT($A28,3)="특별시",RIGHT($A28,3)="광역시",RIGHT($A28,1)="도",$A28="전국")</formula>
    </cfRule>
  </conditionalFormatting>
  <conditionalFormatting sqref="O28">
    <cfRule type="expression" dxfId="239" priority="489" stopIfTrue="1">
      <formula>OR($A28="시부",$A28="군부")</formula>
    </cfRule>
    <cfRule type="expression" dxfId="238" priority="490" stopIfTrue="1">
      <formula>OR(RIGHT($A28,3)="특별시",RIGHT($A28,3)="광역시",RIGHT($A28,1)="도",$A28="전국")</formula>
    </cfRule>
  </conditionalFormatting>
  <conditionalFormatting sqref="O27">
    <cfRule type="expression" dxfId="237" priority="487" stopIfTrue="1">
      <formula>OR($A27="시부",$A27="군부")</formula>
    </cfRule>
    <cfRule type="expression" dxfId="236" priority="488" stopIfTrue="1">
      <formula>OR(RIGHT($A27,3)="특별시",RIGHT($A27,3)="광역시",RIGHT($A27,1)="도",$A27="전국")</formula>
    </cfRule>
  </conditionalFormatting>
  <conditionalFormatting sqref="O27">
    <cfRule type="expression" dxfId="235" priority="485" stopIfTrue="1">
      <formula>OR($A27="시부",$A27="군부")</formula>
    </cfRule>
    <cfRule type="expression" dxfId="234" priority="486" stopIfTrue="1">
      <formula>OR(RIGHT($A27,3)="특별시",RIGHT($A27,3)="광역시",RIGHT($A27,1)="도",$A27="전국")</formula>
    </cfRule>
  </conditionalFormatting>
  <conditionalFormatting sqref="O27">
    <cfRule type="expression" dxfId="233" priority="483" stopIfTrue="1">
      <formula>OR($A27="시부",$A27="군부")</formula>
    </cfRule>
    <cfRule type="expression" dxfId="232" priority="484" stopIfTrue="1">
      <formula>OR(RIGHT($A27,3)="특별시",RIGHT($A27,3)="광역시",RIGHT($A27,1)="도",$A27="전국")</formula>
    </cfRule>
  </conditionalFormatting>
  <conditionalFormatting sqref="O26">
    <cfRule type="expression" dxfId="231" priority="481" stopIfTrue="1">
      <formula>OR($A26="시부",$A26="군부")</formula>
    </cfRule>
    <cfRule type="expression" dxfId="230" priority="482" stopIfTrue="1">
      <formula>OR(RIGHT($A26,3)="특별시",RIGHT($A26,3)="광역시",RIGHT($A26,1)="도",$A26="전국")</formula>
    </cfRule>
  </conditionalFormatting>
  <conditionalFormatting sqref="O9:O30 O32">
    <cfRule type="expression" dxfId="229" priority="501" stopIfTrue="1">
      <formula>OR($A9="시부",$A9="군부")</formula>
    </cfRule>
    <cfRule type="expression" dxfId="228" priority="502" stopIfTrue="1">
      <formula>OR(RIGHT($A9,3)="특별시",RIGHT($A9,3)="광역시",RIGHT($A9,1)="도",$A9="전국")</formula>
    </cfRule>
  </conditionalFormatting>
  <conditionalFormatting sqref="O29">
    <cfRule type="expression" dxfId="227" priority="499" stopIfTrue="1">
      <formula>OR($A29="시부",$A29="군부")</formula>
    </cfRule>
    <cfRule type="expression" dxfId="226" priority="500" stopIfTrue="1">
      <formula>OR(RIGHT($A29,3)="특별시",RIGHT($A29,3)="광역시",RIGHT($A29,1)="도",$A29="전국")</formula>
    </cfRule>
  </conditionalFormatting>
  <conditionalFormatting sqref="O29">
    <cfRule type="expression" dxfId="225" priority="497" stopIfTrue="1">
      <formula>OR($A29="시부",$A29="군부")</formula>
    </cfRule>
    <cfRule type="expression" dxfId="224" priority="498" stopIfTrue="1">
      <formula>OR(RIGHT($A29,3)="특별시",RIGHT($A29,3)="광역시",RIGHT($A29,1)="도",$A29="전국")</formula>
    </cfRule>
  </conditionalFormatting>
  <conditionalFormatting sqref="O26">
    <cfRule type="expression" dxfId="223" priority="479" stopIfTrue="1">
      <formula>OR($A26="시부",$A26="군부")</formula>
    </cfRule>
    <cfRule type="expression" dxfId="222" priority="480" stopIfTrue="1">
      <formula>OR(RIGHT($A26,3)="특별시",RIGHT($A26,3)="광역시",RIGHT($A26,1)="도",$A26="전국")</formula>
    </cfRule>
  </conditionalFormatting>
  <conditionalFormatting sqref="O26">
    <cfRule type="expression" dxfId="221" priority="477" stopIfTrue="1">
      <formula>OR($A26="시부",$A26="군부")</formula>
    </cfRule>
    <cfRule type="expression" dxfId="220" priority="478" stopIfTrue="1">
      <formula>OR(RIGHT($A26,3)="특별시",RIGHT($A26,3)="광역시",RIGHT($A26,1)="도",$A26="전국")</formula>
    </cfRule>
  </conditionalFormatting>
  <conditionalFormatting sqref="O25">
    <cfRule type="expression" dxfId="219" priority="475" stopIfTrue="1">
      <formula>OR($A25="시부",$A25="군부")</formula>
    </cfRule>
    <cfRule type="expression" dxfId="218" priority="476" stopIfTrue="1">
      <formula>OR(RIGHT($A25,3)="특별시",RIGHT($A25,3)="광역시",RIGHT($A25,1)="도",$A25="전국")</formula>
    </cfRule>
  </conditionalFormatting>
  <conditionalFormatting sqref="O25">
    <cfRule type="expression" dxfId="217" priority="471" stopIfTrue="1">
      <formula>OR($A25="시부",$A25="군부")</formula>
    </cfRule>
    <cfRule type="expression" dxfId="216" priority="472" stopIfTrue="1">
      <formula>OR(RIGHT($A25,3)="특별시",RIGHT($A25,3)="광역시",RIGHT($A25,1)="도",$A25="전국")</formula>
    </cfRule>
  </conditionalFormatting>
  <conditionalFormatting sqref="O25">
    <cfRule type="expression" dxfId="215" priority="473" stopIfTrue="1">
      <formula>OR($A25="시부",$A25="군부")</formula>
    </cfRule>
    <cfRule type="expression" dxfId="214" priority="474" stopIfTrue="1">
      <formula>OR(RIGHT($A25,3)="특별시",RIGHT($A25,3)="광역시",RIGHT($A25,1)="도",$A25="전국")</formula>
    </cfRule>
  </conditionalFormatting>
  <conditionalFormatting sqref="O24">
    <cfRule type="expression" dxfId="213" priority="469" stopIfTrue="1">
      <formula>OR($A24="시부",$A24="군부")</formula>
    </cfRule>
    <cfRule type="expression" dxfId="212" priority="470" stopIfTrue="1">
      <formula>OR(RIGHT($A24,3)="특별시",RIGHT($A24,3)="광역시",RIGHT($A24,1)="도",$A24="전국")</formula>
    </cfRule>
  </conditionalFormatting>
  <conditionalFormatting sqref="O24">
    <cfRule type="expression" dxfId="211" priority="467" stopIfTrue="1">
      <formula>OR($A24="시부",$A24="군부")</formula>
    </cfRule>
    <cfRule type="expression" dxfId="210" priority="468" stopIfTrue="1">
      <formula>OR(RIGHT($A24,3)="특별시",RIGHT($A24,3)="광역시",RIGHT($A24,1)="도",$A24="전국")</formula>
    </cfRule>
  </conditionalFormatting>
  <conditionalFormatting sqref="O24">
    <cfRule type="expression" dxfId="209" priority="465" stopIfTrue="1">
      <formula>OR($A24="시부",$A24="군부")</formula>
    </cfRule>
    <cfRule type="expression" dxfId="208" priority="466" stopIfTrue="1">
      <formula>OR(RIGHT($A24,3)="특별시",RIGHT($A24,3)="광역시",RIGHT($A24,1)="도",$A24="전국")</formula>
    </cfRule>
  </conditionalFormatting>
  <conditionalFormatting sqref="O23">
    <cfRule type="expression" dxfId="207" priority="463" stopIfTrue="1">
      <formula>OR($A23="시부",$A23="군부")</formula>
    </cfRule>
    <cfRule type="expression" dxfId="206" priority="464" stopIfTrue="1">
      <formula>OR(RIGHT($A23,3)="특별시",RIGHT($A23,3)="광역시",RIGHT($A23,1)="도",$A23="전국")</formula>
    </cfRule>
  </conditionalFormatting>
  <conditionalFormatting sqref="O23">
    <cfRule type="expression" dxfId="205" priority="461" stopIfTrue="1">
      <formula>OR($A23="시부",$A23="군부")</formula>
    </cfRule>
    <cfRule type="expression" dxfId="204" priority="462" stopIfTrue="1">
      <formula>OR(RIGHT($A23,3)="특별시",RIGHT($A23,3)="광역시",RIGHT($A23,1)="도",$A23="전국")</formula>
    </cfRule>
  </conditionalFormatting>
  <conditionalFormatting sqref="O23">
    <cfRule type="expression" dxfId="203" priority="459" stopIfTrue="1">
      <formula>OR($A23="시부",$A23="군부")</formula>
    </cfRule>
    <cfRule type="expression" dxfId="202" priority="460" stopIfTrue="1">
      <formula>OR(RIGHT($A23,3)="특별시",RIGHT($A23,3)="광역시",RIGHT($A23,1)="도",$A23="전국")</formula>
    </cfRule>
  </conditionalFormatting>
  <conditionalFormatting sqref="O22">
    <cfRule type="expression" dxfId="201" priority="457" stopIfTrue="1">
      <formula>OR($A22="시부",$A22="군부")</formula>
    </cfRule>
    <cfRule type="expression" dxfId="200" priority="458" stopIfTrue="1">
      <formula>OR(RIGHT($A22,3)="특별시",RIGHT($A22,3)="광역시",RIGHT($A22,1)="도",$A22="전국")</formula>
    </cfRule>
  </conditionalFormatting>
  <conditionalFormatting sqref="O22">
    <cfRule type="expression" dxfId="199" priority="455" stopIfTrue="1">
      <formula>OR($A22="시부",$A22="군부")</formula>
    </cfRule>
    <cfRule type="expression" dxfId="198" priority="456" stopIfTrue="1">
      <formula>OR(RIGHT($A22,3)="특별시",RIGHT($A22,3)="광역시",RIGHT($A22,1)="도",$A22="전국")</formula>
    </cfRule>
  </conditionalFormatting>
  <conditionalFormatting sqref="O22">
    <cfRule type="expression" dxfId="197" priority="453" stopIfTrue="1">
      <formula>OR($A22="시부",$A22="군부")</formula>
    </cfRule>
    <cfRule type="expression" dxfId="196" priority="454" stopIfTrue="1">
      <formula>OR(RIGHT($A22,3)="특별시",RIGHT($A22,3)="광역시",RIGHT($A22,1)="도",$A22="전국")</formula>
    </cfRule>
  </conditionalFormatting>
  <conditionalFormatting sqref="O21">
    <cfRule type="expression" dxfId="195" priority="451" stopIfTrue="1">
      <formula>OR($A21="시부",$A21="군부")</formula>
    </cfRule>
    <cfRule type="expression" dxfId="194" priority="452" stopIfTrue="1">
      <formula>OR(RIGHT($A21,3)="특별시",RIGHT($A21,3)="광역시",RIGHT($A21,1)="도",$A21="전국")</formula>
    </cfRule>
  </conditionalFormatting>
  <conditionalFormatting sqref="O21">
    <cfRule type="expression" dxfId="193" priority="449" stopIfTrue="1">
      <formula>OR($A21="시부",$A21="군부")</formula>
    </cfRule>
    <cfRule type="expression" dxfId="192" priority="450" stopIfTrue="1">
      <formula>OR(RIGHT($A21,3)="특별시",RIGHT($A21,3)="광역시",RIGHT($A21,1)="도",$A21="전국")</formula>
    </cfRule>
  </conditionalFormatting>
  <conditionalFormatting sqref="O21">
    <cfRule type="expression" dxfId="191" priority="447" stopIfTrue="1">
      <formula>OR($A21="시부",$A21="군부")</formula>
    </cfRule>
    <cfRule type="expression" dxfId="190" priority="448" stopIfTrue="1">
      <formula>OR(RIGHT($A21,3)="특별시",RIGHT($A21,3)="광역시",RIGHT($A21,1)="도",$A21="전국")</formula>
    </cfRule>
  </conditionalFormatting>
  <conditionalFormatting sqref="O20">
    <cfRule type="expression" dxfId="189" priority="445" stopIfTrue="1">
      <formula>OR($A20="시부",$A20="군부")</formula>
    </cfRule>
    <cfRule type="expression" dxfId="188" priority="446" stopIfTrue="1">
      <formula>OR(RIGHT($A20,3)="특별시",RIGHT($A20,3)="광역시",RIGHT($A20,1)="도",$A20="전국")</formula>
    </cfRule>
  </conditionalFormatting>
  <conditionalFormatting sqref="O20">
    <cfRule type="expression" dxfId="187" priority="443" stopIfTrue="1">
      <formula>OR($A20="시부",$A20="군부")</formula>
    </cfRule>
    <cfRule type="expression" dxfId="186" priority="444" stopIfTrue="1">
      <formula>OR(RIGHT($A20,3)="특별시",RIGHT($A20,3)="광역시",RIGHT($A20,1)="도",$A20="전국")</formula>
    </cfRule>
  </conditionalFormatting>
  <conditionalFormatting sqref="O20">
    <cfRule type="expression" dxfId="185" priority="441" stopIfTrue="1">
      <formula>OR($A20="시부",$A20="군부")</formula>
    </cfRule>
    <cfRule type="expression" dxfId="184" priority="442" stopIfTrue="1">
      <formula>OR(RIGHT($A20,3)="특별시",RIGHT($A20,3)="광역시",RIGHT($A20,1)="도",$A20="전국")</formula>
    </cfRule>
  </conditionalFormatting>
  <conditionalFormatting sqref="O19">
    <cfRule type="expression" dxfId="183" priority="439" stopIfTrue="1">
      <formula>OR($A19="시부",$A19="군부")</formula>
    </cfRule>
    <cfRule type="expression" dxfId="182" priority="440" stopIfTrue="1">
      <formula>OR(RIGHT($A19,3)="특별시",RIGHT($A19,3)="광역시",RIGHT($A19,1)="도",$A19="전국")</formula>
    </cfRule>
  </conditionalFormatting>
  <conditionalFormatting sqref="O19">
    <cfRule type="expression" dxfId="181" priority="437" stopIfTrue="1">
      <formula>OR($A19="시부",$A19="군부")</formula>
    </cfRule>
    <cfRule type="expression" dxfId="180" priority="438" stopIfTrue="1">
      <formula>OR(RIGHT($A19,3)="특별시",RIGHT($A19,3)="광역시",RIGHT($A19,1)="도",$A19="전국")</formula>
    </cfRule>
  </conditionalFormatting>
  <conditionalFormatting sqref="O19">
    <cfRule type="expression" dxfId="179" priority="435" stopIfTrue="1">
      <formula>OR($A19="시부",$A19="군부")</formula>
    </cfRule>
    <cfRule type="expression" dxfId="178" priority="436" stopIfTrue="1">
      <formula>OR(RIGHT($A19,3)="특별시",RIGHT($A19,3)="광역시",RIGHT($A19,1)="도",$A19="전국")</formula>
    </cfRule>
  </conditionalFormatting>
  <conditionalFormatting sqref="O18">
    <cfRule type="expression" dxfId="177" priority="433" stopIfTrue="1">
      <formula>OR($A18="시부",$A18="군부")</formula>
    </cfRule>
    <cfRule type="expression" dxfId="176" priority="434" stopIfTrue="1">
      <formula>OR(RIGHT($A18,3)="특별시",RIGHT($A18,3)="광역시",RIGHT($A18,1)="도",$A18="전국")</formula>
    </cfRule>
  </conditionalFormatting>
  <conditionalFormatting sqref="O18">
    <cfRule type="expression" dxfId="175" priority="431" stopIfTrue="1">
      <formula>OR($A18="시부",$A18="군부")</formula>
    </cfRule>
    <cfRule type="expression" dxfId="174" priority="432" stopIfTrue="1">
      <formula>OR(RIGHT($A18,3)="특별시",RIGHT($A18,3)="광역시",RIGHT($A18,1)="도",$A18="전국")</formula>
    </cfRule>
  </conditionalFormatting>
  <conditionalFormatting sqref="O18">
    <cfRule type="expression" dxfId="173" priority="429" stopIfTrue="1">
      <formula>OR($A18="시부",$A18="군부")</formula>
    </cfRule>
    <cfRule type="expression" dxfId="172" priority="430" stopIfTrue="1">
      <formula>OR(RIGHT($A18,3)="특별시",RIGHT($A18,3)="광역시",RIGHT($A18,1)="도",$A18="전국")</formula>
    </cfRule>
  </conditionalFormatting>
  <conditionalFormatting sqref="O13">
    <cfRule type="expression" dxfId="171" priority="401" stopIfTrue="1">
      <formula>OR($A13="시부",$A13="군부")</formula>
    </cfRule>
    <cfRule type="expression" dxfId="170" priority="402" stopIfTrue="1">
      <formula>OR(RIGHT($A13,3)="특별시",RIGHT($A13,3)="광역시",RIGHT($A13,1)="도",$A13="전국")</formula>
    </cfRule>
  </conditionalFormatting>
  <conditionalFormatting sqref="O13">
    <cfRule type="expression" dxfId="169" priority="399" stopIfTrue="1">
      <formula>OR($A13="시부",$A13="군부")</formula>
    </cfRule>
    <cfRule type="expression" dxfId="168" priority="400" stopIfTrue="1">
      <formula>OR(RIGHT($A13,3)="특별시",RIGHT($A13,3)="광역시",RIGHT($A13,1)="도",$A13="전국")</formula>
    </cfRule>
  </conditionalFormatting>
  <conditionalFormatting sqref="O17">
    <cfRule type="expression" dxfId="167" priority="427" stopIfTrue="1">
      <formula>OR($A17="시부",$A17="군부")</formula>
    </cfRule>
    <cfRule type="expression" dxfId="166" priority="428" stopIfTrue="1">
      <formula>OR(RIGHT($A17,3)="특별시",RIGHT($A17,3)="광역시",RIGHT($A17,1)="도",$A17="전국")</formula>
    </cfRule>
  </conditionalFormatting>
  <conditionalFormatting sqref="O17">
    <cfRule type="expression" dxfId="165" priority="425" stopIfTrue="1">
      <formula>OR($A17="시부",$A17="군부")</formula>
    </cfRule>
    <cfRule type="expression" dxfId="164" priority="426" stopIfTrue="1">
      <formula>OR(RIGHT($A17,3)="특별시",RIGHT($A17,3)="광역시",RIGHT($A17,1)="도",$A17="전국")</formula>
    </cfRule>
  </conditionalFormatting>
  <conditionalFormatting sqref="O17">
    <cfRule type="expression" dxfId="163" priority="423" stopIfTrue="1">
      <formula>OR($A17="시부",$A17="군부")</formula>
    </cfRule>
    <cfRule type="expression" dxfId="162" priority="424" stopIfTrue="1">
      <formula>OR(RIGHT($A17,3)="특별시",RIGHT($A17,3)="광역시",RIGHT($A17,1)="도",$A17="전국")</formula>
    </cfRule>
  </conditionalFormatting>
  <conditionalFormatting sqref="O16">
    <cfRule type="expression" dxfId="161" priority="421" stopIfTrue="1">
      <formula>OR($A16="시부",$A16="군부")</formula>
    </cfRule>
    <cfRule type="expression" dxfId="160" priority="422" stopIfTrue="1">
      <formula>OR(RIGHT($A16,3)="특별시",RIGHT($A16,3)="광역시",RIGHT($A16,1)="도",$A16="전국")</formula>
    </cfRule>
  </conditionalFormatting>
  <conditionalFormatting sqref="O16">
    <cfRule type="expression" dxfId="159" priority="419" stopIfTrue="1">
      <formula>OR($A16="시부",$A16="군부")</formula>
    </cfRule>
    <cfRule type="expression" dxfId="158" priority="420" stopIfTrue="1">
      <formula>OR(RIGHT($A16,3)="특별시",RIGHT($A16,3)="광역시",RIGHT($A16,1)="도",$A16="전국")</formula>
    </cfRule>
  </conditionalFormatting>
  <conditionalFormatting sqref="O16">
    <cfRule type="expression" dxfId="157" priority="417" stopIfTrue="1">
      <formula>OR($A16="시부",$A16="군부")</formula>
    </cfRule>
    <cfRule type="expression" dxfId="156" priority="418" stopIfTrue="1">
      <formula>OR(RIGHT($A16,3)="특별시",RIGHT($A16,3)="광역시",RIGHT($A16,1)="도",$A16="전국")</formula>
    </cfRule>
  </conditionalFormatting>
  <conditionalFormatting sqref="O15">
    <cfRule type="expression" dxfId="155" priority="415" stopIfTrue="1">
      <formula>OR($A15="시부",$A15="군부")</formula>
    </cfRule>
    <cfRule type="expression" dxfId="154" priority="416" stopIfTrue="1">
      <formula>OR(RIGHT($A15,3)="특별시",RIGHT($A15,3)="광역시",RIGHT($A15,1)="도",$A15="전국")</formula>
    </cfRule>
  </conditionalFormatting>
  <conditionalFormatting sqref="O15">
    <cfRule type="expression" dxfId="153" priority="413" stopIfTrue="1">
      <formula>OR($A15="시부",$A15="군부")</formula>
    </cfRule>
    <cfRule type="expression" dxfId="152" priority="414" stopIfTrue="1">
      <formula>OR(RIGHT($A15,3)="특별시",RIGHT($A15,3)="광역시",RIGHT($A15,1)="도",$A15="전국")</formula>
    </cfRule>
  </conditionalFormatting>
  <conditionalFormatting sqref="O15">
    <cfRule type="expression" dxfId="151" priority="411" stopIfTrue="1">
      <formula>OR($A15="시부",$A15="군부")</formula>
    </cfRule>
    <cfRule type="expression" dxfId="150" priority="412" stopIfTrue="1">
      <formula>OR(RIGHT($A15,3)="특별시",RIGHT($A15,3)="광역시",RIGHT($A15,1)="도",$A15="전국")</formula>
    </cfRule>
  </conditionalFormatting>
  <conditionalFormatting sqref="O14">
    <cfRule type="expression" dxfId="149" priority="409" stopIfTrue="1">
      <formula>OR($A14="시부",$A14="군부")</formula>
    </cfRule>
    <cfRule type="expression" dxfId="148" priority="410" stopIfTrue="1">
      <formula>OR(RIGHT($A14,3)="특별시",RIGHT($A14,3)="광역시",RIGHT($A14,1)="도",$A14="전국")</formula>
    </cfRule>
  </conditionalFormatting>
  <conditionalFormatting sqref="O14">
    <cfRule type="expression" dxfId="147" priority="407" stopIfTrue="1">
      <formula>OR($A14="시부",$A14="군부")</formula>
    </cfRule>
    <cfRule type="expression" dxfId="146" priority="408" stopIfTrue="1">
      <formula>OR(RIGHT($A14,3)="특별시",RIGHT($A14,3)="광역시",RIGHT($A14,1)="도",$A14="전국")</formula>
    </cfRule>
  </conditionalFormatting>
  <conditionalFormatting sqref="O14">
    <cfRule type="expression" dxfId="145" priority="405" stopIfTrue="1">
      <formula>OR($A14="시부",$A14="군부")</formula>
    </cfRule>
    <cfRule type="expression" dxfId="144" priority="406" stopIfTrue="1">
      <formula>OR(RIGHT($A14,3)="특별시",RIGHT($A14,3)="광역시",RIGHT($A14,1)="도",$A14="전국")</formula>
    </cfRule>
  </conditionalFormatting>
  <conditionalFormatting sqref="O13">
    <cfRule type="expression" dxfId="143" priority="403" stopIfTrue="1">
      <formula>OR($A13="시부",$A13="군부")</formula>
    </cfRule>
    <cfRule type="expression" dxfId="142" priority="404" stopIfTrue="1">
      <formula>OR(RIGHT($A13,3)="특별시",RIGHT($A13,3)="광역시",RIGHT($A13,1)="도",$A13="전국")</formula>
    </cfRule>
  </conditionalFormatting>
  <conditionalFormatting sqref="S33">
    <cfRule type="expression" dxfId="141" priority="29" stopIfTrue="1">
      <formula>OR($A33="시부",$A33="군부")</formula>
    </cfRule>
    <cfRule type="expression" dxfId="140" priority="30" stopIfTrue="1">
      <formula>OR(RIGHT($A33,3)="특별시",RIGHT($A33,3)="광역시",RIGHT($A33,1)="도",$A33="전국")</formula>
    </cfRule>
  </conditionalFormatting>
  <conditionalFormatting sqref="S33">
    <cfRule type="expression" dxfId="139" priority="27" stopIfTrue="1">
      <formula>OR($A33="시부",$A33="군부")</formula>
    </cfRule>
    <cfRule type="expression" dxfId="138" priority="28" stopIfTrue="1">
      <formula>OR(RIGHT($A33,3)="특별시",RIGHT($A33,3)="광역시",RIGHT($A33,1)="도",$A33="전국")</formula>
    </cfRule>
  </conditionalFormatting>
  <conditionalFormatting sqref="S33">
    <cfRule type="expression" dxfId="137" priority="25" stopIfTrue="1">
      <formula>OR($A33="시부",$A33="군부")</formula>
    </cfRule>
    <cfRule type="expression" dxfId="136" priority="26" stopIfTrue="1">
      <formula>OR(RIGHT($A33,3)="특별시",RIGHT($A33,3)="광역시",RIGHT($A33,1)="도",$A33="전국")</formula>
    </cfRule>
  </conditionalFormatting>
  <conditionalFormatting sqref="R33">
    <cfRule type="expression" dxfId="135" priority="23" stopIfTrue="1">
      <formula>OR($A33="시부",$A33="군부")</formula>
    </cfRule>
    <cfRule type="expression" dxfId="134" priority="24" stopIfTrue="1">
      <formula>OR(RIGHT($A33,3)="특별시",RIGHT($A33,3)="광역시",RIGHT($A33,1)="도",$A33="전국")</formula>
    </cfRule>
  </conditionalFormatting>
  <conditionalFormatting sqref="R33">
    <cfRule type="expression" dxfId="133" priority="21" stopIfTrue="1">
      <formula>OR($A33="시부",$A33="군부")</formula>
    </cfRule>
    <cfRule type="expression" dxfId="132" priority="22" stopIfTrue="1">
      <formula>OR(RIGHT($A33,3)="특별시",RIGHT($A33,3)="광역시",RIGHT($A33,1)="도",$A33="전국")</formula>
    </cfRule>
  </conditionalFormatting>
  <conditionalFormatting sqref="R33">
    <cfRule type="expression" dxfId="131" priority="19" stopIfTrue="1">
      <formula>OR($A33="시부",$A33="군부")</formula>
    </cfRule>
    <cfRule type="expression" dxfId="130" priority="20" stopIfTrue="1">
      <formula>OR(RIGHT($A33,3)="특별시",RIGHT($A33,3)="광역시",RIGHT($A33,1)="도",$A33="전국")</formula>
    </cfRule>
  </conditionalFormatting>
  <conditionalFormatting sqref="U33">
    <cfRule type="expression" dxfId="129" priority="17" stopIfTrue="1">
      <formula>OR($A33="시부",$A33="군부")</formula>
    </cfRule>
    <cfRule type="expression" dxfId="128" priority="18" stopIfTrue="1">
      <formula>OR(RIGHT($A33,3)="특별시",RIGHT($A33,3)="광역시",RIGHT($A33,1)="도",$A33="전국")</formula>
    </cfRule>
  </conditionalFormatting>
  <conditionalFormatting sqref="U33">
    <cfRule type="expression" dxfId="127" priority="15" stopIfTrue="1">
      <formula>OR($A33="시부",$A33="군부")</formula>
    </cfRule>
    <cfRule type="expression" dxfId="126" priority="16" stopIfTrue="1">
      <formula>OR(RIGHT($A33,3)="특별시",RIGHT($A33,3)="광역시",RIGHT($A33,1)="도",$A33="전국")</formula>
    </cfRule>
  </conditionalFormatting>
  <conditionalFormatting sqref="U33">
    <cfRule type="expression" dxfId="125" priority="13" stopIfTrue="1">
      <formula>OR($A33="시부",$A33="군부")</formula>
    </cfRule>
    <cfRule type="expression" dxfId="124" priority="14" stopIfTrue="1">
      <formula>OR(RIGHT($A33,3)="특별시",RIGHT($A33,3)="광역시",RIGHT($A33,1)="도",$A33="전국")</formula>
    </cfRule>
  </conditionalFormatting>
  <conditionalFormatting sqref="V33:X33">
    <cfRule type="expression" dxfId="123" priority="11" stopIfTrue="1">
      <formula>OR($A33="시부",$A33="군부")</formula>
    </cfRule>
    <cfRule type="expression" dxfId="122" priority="12" stopIfTrue="1">
      <formula>OR(RIGHT($A33,3)="특별시",RIGHT($A33,3)="광역시",RIGHT($A33,1)="도",$A33="전국")</formula>
    </cfRule>
  </conditionalFormatting>
  <conditionalFormatting sqref="V33:X33">
    <cfRule type="expression" dxfId="121" priority="9" stopIfTrue="1">
      <formula>OR($A33="시부",$A33="군부")</formula>
    </cfRule>
    <cfRule type="expression" dxfId="120" priority="10" stopIfTrue="1">
      <formula>OR(RIGHT($A33,3)="특별시",RIGHT($A33,3)="광역시",RIGHT($A33,1)="도",$A33="전국")</formula>
    </cfRule>
  </conditionalFormatting>
  <conditionalFormatting sqref="V33:X33">
    <cfRule type="expression" dxfId="119" priority="7" stopIfTrue="1">
      <formula>OR($A33="시부",$A33="군부")</formula>
    </cfRule>
    <cfRule type="expression" dxfId="118" priority="8" stopIfTrue="1">
      <formula>OR(RIGHT($A33,3)="특별시",RIGHT($A33,3)="광역시",RIGHT($A33,1)="도",$A33="전국")</formula>
    </cfRule>
  </conditionalFormatting>
  <conditionalFormatting sqref="M33">
    <cfRule type="expression" dxfId="117" priority="5" stopIfTrue="1">
      <formula>OR($A33="시부",$A33="군부")</formula>
    </cfRule>
    <cfRule type="expression" dxfId="116" priority="6" stopIfTrue="1">
      <formula>OR(RIGHT($A33,3)="특별시",RIGHT($A33,3)="광역시",RIGHT($A33,1)="도",$A33="전국")</formula>
    </cfRule>
  </conditionalFormatting>
  <conditionalFormatting sqref="M33">
    <cfRule type="expression" dxfId="115" priority="3" stopIfTrue="1">
      <formula>OR($A33="시부",$A33="군부")</formula>
    </cfRule>
    <cfRule type="expression" dxfId="114" priority="4" stopIfTrue="1">
      <formula>OR(RIGHT($A33,3)="특별시",RIGHT($A33,3)="광역시",RIGHT($A33,1)="도",$A33="전국")</formula>
    </cfRule>
  </conditionalFormatting>
  <conditionalFormatting sqref="M33">
    <cfRule type="expression" dxfId="113" priority="1" stopIfTrue="1">
      <formula>OR($A33="시부",$A33="군부")</formula>
    </cfRule>
    <cfRule type="expression" dxfId="112" priority="2" stopIfTrue="1">
      <formula>OR(RIGHT($A33,3)="특별시",RIGHT($A33,3)="광역시",RIGHT($A33,1)="도",$A33="전국")</formula>
    </cfRule>
  </conditionalFormatting>
  <printOptions horizontalCentered="1"/>
  <pageMargins left="0.39370078740157483" right="0.39370078740157483" top="0.55118110236220474" bottom="0.55118110236220474" header="0.51181102362204722" footer="0.51181102362204722"/>
  <pageSetup paperSize="9" scale="62" fitToHeight="0" orientation="portrait" r:id="rId1"/>
  <headerFooter alignWithMargins="0"/>
  <colBreaks count="1" manualBreakCount="1">
    <brk id="12" max="32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4"/>
  <sheetViews>
    <sheetView view="pageBreakPreview" zoomScaleNormal="100" zoomScaleSheetLayoutView="100" workbookViewId="0">
      <selection activeCell="M3" sqref="M3:X3"/>
    </sheetView>
  </sheetViews>
  <sheetFormatPr defaultRowHeight="13.5"/>
  <cols>
    <col min="1" max="1" width="15.125" style="68" customWidth="1"/>
    <col min="2" max="5" width="10.625" style="68" customWidth="1"/>
    <col min="6" max="6" width="7.625" style="68" bestFit="1" customWidth="1"/>
    <col min="7" max="7" width="11.25" style="68" customWidth="1"/>
    <col min="8" max="8" width="9.125" style="68" bestFit="1" customWidth="1"/>
    <col min="9" max="9" width="13" style="68" bestFit="1" customWidth="1"/>
    <col min="10" max="10" width="7.375" style="68" bestFit="1" customWidth="1"/>
    <col min="11" max="11" width="6" style="68" bestFit="1" customWidth="1"/>
    <col min="12" max="12" width="10.625" style="68" customWidth="1"/>
    <col min="13" max="13" width="15.125" style="68" customWidth="1"/>
    <col min="14" max="17" width="10.625" style="68" customWidth="1"/>
    <col min="18" max="18" width="9" style="68" bestFit="1" customWidth="1"/>
    <col min="19" max="19" width="10" style="68" bestFit="1" customWidth="1"/>
    <col min="20" max="20" width="9.125" style="68" bestFit="1" customWidth="1"/>
    <col min="21" max="21" width="11.375" style="68" bestFit="1" customWidth="1"/>
    <col min="22" max="22" width="7.5" style="68" bestFit="1" customWidth="1"/>
    <col min="23" max="23" width="6" style="68" bestFit="1" customWidth="1"/>
    <col min="24" max="24" width="10.625" style="68" customWidth="1"/>
    <col min="25" max="254" width="9" style="68"/>
    <col min="255" max="255" width="7.125" style="68" customWidth="1"/>
    <col min="256" max="256" width="9.125" style="68" customWidth="1"/>
    <col min="257" max="257" width="6.625" style="68" customWidth="1"/>
    <col min="258" max="258" width="7.625" style="68" customWidth="1"/>
    <col min="259" max="259" width="8.375" style="68" bestFit="1" customWidth="1"/>
    <col min="260" max="260" width="7.75" style="68" customWidth="1"/>
    <col min="261" max="261" width="8.375" style="68" customWidth="1"/>
    <col min="262" max="262" width="7.625" style="68" customWidth="1"/>
    <col min="263" max="263" width="6.75" style="68" customWidth="1"/>
    <col min="264" max="264" width="7.625" style="68" customWidth="1"/>
    <col min="265" max="265" width="8.5" style="68" bestFit="1" customWidth="1"/>
    <col min="266" max="266" width="9.625" style="68" customWidth="1"/>
    <col min="267" max="267" width="7.25" style="68" customWidth="1"/>
    <col min="268" max="268" width="7" style="68" customWidth="1"/>
    <col min="269" max="269" width="7.25" style="68" customWidth="1"/>
    <col min="270" max="271" width="9.375" style="68" customWidth="1"/>
    <col min="272" max="272" width="8.25" style="68" customWidth="1"/>
    <col min="273" max="273" width="7.375" style="68" customWidth="1"/>
    <col min="274" max="274" width="6.375" style="68" customWidth="1"/>
    <col min="275" max="275" width="6.625" style="68" customWidth="1"/>
    <col min="276" max="276" width="6.5" style="68" customWidth="1"/>
    <col min="277" max="277" width="10.375" style="68" customWidth="1"/>
    <col min="278" max="510" width="9" style="68"/>
    <col min="511" max="511" width="7.125" style="68" customWidth="1"/>
    <col min="512" max="512" width="9.125" style="68" customWidth="1"/>
    <col min="513" max="513" width="6.625" style="68" customWidth="1"/>
    <col min="514" max="514" width="7.625" style="68" customWidth="1"/>
    <col min="515" max="515" width="8.375" style="68" bestFit="1" customWidth="1"/>
    <col min="516" max="516" width="7.75" style="68" customWidth="1"/>
    <col min="517" max="517" width="8.375" style="68" customWidth="1"/>
    <col min="518" max="518" width="7.625" style="68" customWidth="1"/>
    <col min="519" max="519" width="6.75" style="68" customWidth="1"/>
    <col min="520" max="520" width="7.625" style="68" customWidth="1"/>
    <col min="521" max="521" width="8.5" style="68" bestFit="1" customWidth="1"/>
    <col min="522" max="522" width="9.625" style="68" customWidth="1"/>
    <col min="523" max="523" width="7.25" style="68" customWidth="1"/>
    <col min="524" max="524" width="7" style="68" customWidth="1"/>
    <col min="525" max="525" width="7.25" style="68" customWidth="1"/>
    <col min="526" max="527" width="9.375" style="68" customWidth="1"/>
    <col min="528" max="528" width="8.25" style="68" customWidth="1"/>
    <col min="529" max="529" width="7.375" style="68" customWidth="1"/>
    <col min="530" max="530" width="6.375" style="68" customWidth="1"/>
    <col min="531" max="531" width="6.625" style="68" customWidth="1"/>
    <col min="532" max="532" width="6.5" style="68" customWidth="1"/>
    <col min="533" max="533" width="10.375" style="68" customWidth="1"/>
    <col min="534" max="766" width="9" style="68"/>
    <col min="767" max="767" width="7.125" style="68" customWidth="1"/>
    <col min="768" max="768" width="9.125" style="68" customWidth="1"/>
    <col min="769" max="769" width="6.625" style="68" customWidth="1"/>
    <col min="770" max="770" width="7.625" style="68" customWidth="1"/>
    <col min="771" max="771" width="8.375" style="68" bestFit="1" customWidth="1"/>
    <col min="772" max="772" width="7.75" style="68" customWidth="1"/>
    <col min="773" max="773" width="8.375" style="68" customWidth="1"/>
    <col min="774" max="774" width="7.625" style="68" customWidth="1"/>
    <col min="775" max="775" width="6.75" style="68" customWidth="1"/>
    <col min="776" max="776" width="7.625" style="68" customWidth="1"/>
    <col min="777" max="777" width="8.5" style="68" bestFit="1" customWidth="1"/>
    <col min="778" max="778" width="9.625" style="68" customWidth="1"/>
    <col min="779" max="779" width="7.25" style="68" customWidth="1"/>
    <col min="780" max="780" width="7" style="68" customWidth="1"/>
    <col min="781" max="781" width="7.25" style="68" customWidth="1"/>
    <col min="782" max="783" width="9.375" style="68" customWidth="1"/>
    <col min="784" max="784" width="8.25" style="68" customWidth="1"/>
    <col min="785" max="785" width="7.375" style="68" customWidth="1"/>
    <col min="786" max="786" width="6.375" style="68" customWidth="1"/>
    <col min="787" max="787" width="6.625" style="68" customWidth="1"/>
    <col min="788" max="788" width="6.5" style="68" customWidth="1"/>
    <col min="789" max="789" width="10.375" style="68" customWidth="1"/>
    <col min="790" max="1022" width="9" style="68"/>
    <col min="1023" max="1023" width="7.125" style="68" customWidth="1"/>
    <col min="1024" max="1024" width="9.125" style="68" customWidth="1"/>
    <col min="1025" max="1025" width="6.625" style="68" customWidth="1"/>
    <col min="1026" max="1026" width="7.625" style="68" customWidth="1"/>
    <col min="1027" max="1027" width="8.375" style="68" bestFit="1" customWidth="1"/>
    <col min="1028" max="1028" width="7.75" style="68" customWidth="1"/>
    <col min="1029" max="1029" width="8.375" style="68" customWidth="1"/>
    <col min="1030" max="1030" width="7.625" style="68" customWidth="1"/>
    <col min="1031" max="1031" width="6.75" style="68" customWidth="1"/>
    <col min="1032" max="1032" width="7.625" style="68" customWidth="1"/>
    <col min="1033" max="1033" width="8.5" style="68" bestFit="1" customWidth="1"/>
    <col min="1034" max="1034" width="9.625" style="68" customWidth="1"/>
    <col min="1035" max="1035" width="7.25" style="68" customWidth="1"/>
    <col min="1036" max="1036" width="7" style="68" customWidth="1"/>
    <col min="1037" max="1037" width="7.25" style="68" customWidth="1"/>
    <col min="1038" max="1039" width="9.375" style="68" customWidth="1"/>
    <col min="1040" max="1040" width="8.25" style="68" customWidth="1"/>
    <col min="1041" max="1041" width="7.375" style="68" customWidth="1"/>
    <col min="1042" max="1042" width="6.375" style="68" customWidth="1"/>
    <col min="1043" max="1043" width="6.625" style="68" customWidth="1"/>
    <col min="1044" max="1044" width="6.5" style="68" customWidth="1"/>
    <col min="1045" max="1045" width="10.375" style="68" customWidth="1"/>
    <col min="1046" max="1278" width="9" style="68"/>
    <col min="1279" max="1279" width="7.125" style="68" customWidth="1"/>
    <col min="1280" max="1280" width="9.125" style="68" customWidth="1"/>
    <col min="1281" max="1281" width="6.625" style="68" customWidth="1"/>
    <col min="1282" max="1282" width="7.625" style="68" customWidth="1"/>
    <col min="1283" max="1283" width="8.375" style="68" bestFit="1" customWidth="1"/>
    <col min="1284" max="1284" width="7.75" style="68" customWidth="1"/>
    <col min="1285" max="1285" width="8.375" style="68" customWidth="1"/>
    <col min="1286" max="1286" width="7.625" style="68" customWidth="1"/>
    <col min="1287" max="1287" width="6.75" style="68" customWidth="1"/>
    <col min="1288" max="1288" width="7.625" style="68" customWidth="1"/>
    <col min="1289" max="1289" width="8.5" style="68" bestFit="1" customWidth="1"/>
    <col min="1290" max="1290" width="9.625" style="68" customWidth="1"/>
    <col min="1291" max="1291" width="7.25" style="68" customWidth="1"/>
    <col min="1292" max="1292" width="7" style="68" customWidth="1"/>
    <col min="1293" max="1293" width="7.25" style="68" customWidth="1"/>
    <col min="1294" max="1295" width="9.375" style="68" customWidth="1"/>
    <col min="1296" max="1296" width="8.25" style="68" customWidth="1"/>
    <col min="1297" max="1297" width="7.375" style="68" customWidth="1"/>
    <col min="1298" max="1298" width="6.375" style="68" customWidth="1"/>
    <col min="1299" max="1299" width="6.625" style="68" customWidth="1"/>
    <col min="1300" max="1300" width="6.5" style="68" customWidth="1"/>
    <col min="1301" max="1301" width="10.375" style="68" customWidth="1"/>
    <col min="1302" max="1534" width="9" style="68"/>
    <col min="1535" max="1535" width="7.125" style="68" customWidth="1"/>
    <col min="1536" max="1536" width="9.125" style="68" customWidth="1"/>
    <col min="1537" max="1537" width="6.625" style="68" customWidth="1"/>
    <col min="1538" max="1538" width="7.625" style="68" customWidth="1"/>
    <col min="1539" max="1539" width="8.375" style="68" bestFit="1" customWidth="1"/>
    <col min="1540" max="1540" width="7.75" style="68" customWidth="1"/>
    <col min="1541" max="1541" width="8.375" style="68" customWidth="1"/>
    <col min="1542" max="1542" width="7.625" style="68" customWidth="1"/>
    <col min="1543" max="1543" width="6.75" style="68" customWidth="1"/>
    <col min="1544" max="1544" width="7.625" style="68" customWidth="1"/>
    <col min="1545" max="1545" width="8.5" style="68" bestFit="1" customWidth="1"/>
    <col min="1546" max="1546" width="9.625" style="68" customWidth="1"/>
    <col min="1547" max="1547" width="7.25" style="68" customWidth="1"/>
    <col min="1548" max="1548" width="7" style="68" customWidth="1"/>
    <col min="1549" max="1549" width="7.25" style="68" customWidth="1"/>
    <col min="1550" max="1551" width="9.375" style="68" customWidth="1"/>
    <col min="1552" max="1552" width="8.25" style="68" customWidth="1"/>
    <col min="1553" max="1553" width="7.375" style="68" customWidth="1"/>
    <col min="1554" max="1554" width="6.375" style="68" customWidth="1"/>
    <col min="1555" max="1555" width="6.625" style="68" customWidth="1"/>
    <col min="1556" max="1556" width="6.5" style="68" customWidth="1"/>
    <col min="1557" max="1557" width="10.375" style="68" customWidth="1"/>
    <col min="1558" max="1790" width="9" style="68"/>
    <col min="1791" max="1791" width="7.125" style="68" customWidth="1"/>
    <col min="1792" max="1792" width="9.125" style="68" customWidth="1"/>
    <col min="1793" max="1793" width="6.625" style="68" customWidth="1"/>
    <col min="1794" max="1794" width="7.625" style="68" customWidth="1"/>
    <col min="1795" max="1795" width="8.375" style="68" bestFit="1" customWidth="1"/>
    <col min="1796" max="1796" width="7.75" style="68" customWidth="1"/>
    <col min="1797" max="1797" width="8.375" style="68" customWidth="1"/>
    <col min="1798" max="1798" width="7.625" style="68" customWidth="1"/>
    <col min="1799" max="1799" width="6.75" style="68" customWidth="1"/>
    <col min="1800" max="1800" width="7.625" style="68" customWidth="1"/>
    <col min="1801" max="1801" width="8.5" style="68" bestFit="1" customWidth="1"/>
    <col min="1802" max="1802" width="9.625" style="68" customWidth="1"/>
    <col min="1803" max="1803" width="7.25" style="68" customWidth="1"/>
    <col min="1804" max="1804" width="7" style="68" customWidth="1"/>
    <col min="1805" max="1805" width="7.25" style="68" customWidth="1"/>
    <col min="1806" max="1807" width="9.375" style="68" customWidth="1"/>
    <col min="1808" max="1808" width="8.25" style="68" customWidth="1"/>
    <col min="1809" max="1809" width="7.375" style="68" customWidth="1"/>
    <col min="1810" max="1810" width="6.375" style="68" customWidth="1"/>
    <col min="1811" max="1811" width="6.625" style="68" customWidth="1"/>
    <col min="1812" max="1812" width="6.5" style="68" customWidth="1"/>
    <col min="1813" max="1813" width="10.375" style="68" customWidth="1"/>
    <col min="1814" max="2046" width="9" style="68"/>
    <col min="2047" max="2047" width="7.125" style="68" customWidth="1"/>
    <col min="2048" max="2048" width="9.125" style="68" customWidth="1"/>
    <col min="2049" max="2049" width="6.625" style="68" customWidth="1"/>
    <col min="2050" max="2050" width="7.625" style="68" customWidth="1"/>
    <col min="2051" max="2051" width="8.375" style="68" bestFit="1" customWidth="1"/>
    <col min="2052" max="2052" width="7.75" style="68" customWidth="1"/>
    <col min="2053" max="2053" width="8.375" style="68" customWidth="1"/>
    <col min="2054" max="2054" width="7.625" style="68" customWidth="1"/>
    <col min="2055" max="2055" width="6.75" style="68" customWidth="1"/>
    <col min="2056" max="2056" width="7.625" style="68" customWidth="1"/>
    <col min="2057" max="2057" width="8.5" style="68" bestFit="1" customWidth="1"/>
    <col min="2058" max="2058" width="9.625" style="68" customWidth="1"/>
    <col min="2059" max="2059" width="7.25" style="68" customWidth="1"/>
    <col min="2060" max="2060" width="7" style="68" customWidth="1"/>
    <col min="2061" max="2061" width="7.25" style="68" customWidth="1"/>
    <col min="2062" max="2063" width="9.375" style="68" customWidth="1"/>
    <col min="2064" max="2064" width="8.25" style="68" customWidth="1"/>
    <col min="2065" max="2065" width="7.375" style="68" customWidth="1"/>
    <col min="2066" max="2066" width="6.375" style="68" customWidth="1"/>
    <col min="2067" max="2067" width="6.625" style="68" customWidth="1"/>
    <col min="2068" max="2068" width="6.5" style="68" customWidth="1"/>
    <col min="2069" max="2069" width="10.375" style="68" customWidth="1"/>
    <col min="2070" max="2302" width="9" style="68"/>
    <col min="2303" max="2303" width="7.125" style="68" customWidth="1"/>
    <col min="2304" max="2304" width="9.125" style="68" customWidth="1"/>
    <col min="2305" max="2305" width="6.625" style="68" customWidth="1"/>
    <col min="2306" max="2306" width="7.625" style="68" customWidth="1"/>
    <col min="2307" max="2307" width="8.375" style="68" bestFit="1" customWidth="1"/>
    <col min="2308" max="2308" width="7.75" style="68" customWidth="1"/>
    <col min="2309" max="2309" width="8.375" style="68" customWidth="1"/>
    <col min="2310" max="2310" width="7.625" style="68" customWidth="1"/>
    <col min="2311" max="2311" width="6.75" style="68" customWidth="1"/>
    <col min="2312" max="2312" width="7.625" style="68" customWidth="1"/>
    <col min="2313" max="2313" width="8.5" style="68" bestFit="1" customWidth="1"/>
    <col min="2314" max="2314" width="9.625" style="68" customWidth="1"/>
    <col min="2315" max="2315" width="7.25" style="68" customWidth="1"/>
    <col min="2316" max="2316" width="7" style="68" customWidth="1"/>
    <col min="2317" max="2317" width="7.25" style="68" customWidth="1"/>
    <col min="2318" max="2319" width="9.375" style="68" customWidth="1"/>
    <col min="2320" max="2320" width="8.25" style="68" customWidth="1"/>
    <col min="2321" max="2321" width="7.375" style="68" customWidth="1"/>
    <col min="2322" max="2322" width="6.375" style="68" customWidth="1"/>
    <col min="2323" max="2323" width="6.625" style="68" customWidth="1"/>
    <col min="2324" max="2324" width="6.5" style="68" customWidth="1"/>
    <col min="2325" max="2325" width="10.375" style="68" customWidth="1"/>
    <col min="2326" max="2558" width="9" style="68"/>
    <col min="2559" max="2559" width="7.125" style="68" customWidth="1"/>
    <col min="2560" max="2560" width="9.125" style="68" customWidth="1"/>
    <col min="2561" max="2561" width="6.625" style="68" customWidth="1"/>
    <col min="2562" max="2562" width="7.625" style="68" customWidth="1"/>
    <col min="2563" max="2563" width="8.375" style="68" bestFit="1" customWidth="1"/>
    <col min="2564" max="2564" width="7.75" style="68" customWidth="1"/>
    <col min="2565" max="2565" width="8.375" style="68" customWidth="1"/>
    <col min="2566" max="2566" width="7.625" style="68" customWidth="1"/>
    <col min="2567" max="2567" width="6.75" style="68" customWidth="1"/>
    <col min="2568" max="2568" width="7.625" style="68" customWidth="1"/>
    <col min="2569" max="2569" width="8.5" style="68" bestFit="1" customWidth="1"/>
    <col min="2570" max="2570" width="9.625" style="68" customWidth="1"/>
    <col min="2571" max="2571" width="7.25" style="68" customWidth="1"/>
    <col min="2572" max="2572" width="7" style="68" customWidth="1"/>
    <col min="2573" max="2573" width="7.25" style="68" customWidth="1"/>
    <col min="2574" max="2575" width="9.375" style="68" customWidth="1"/>
    <col min="2576" max="2576" width="8.25" style="68" customWidth="1"/>
    <col min="2577" max="2577" width="7.375" style="68" customWidth="1"/>
    <col min="2578" max="2578" width="6.375" style="68" customWidth="1"/>
    <col min="2579" max="2579" width="6.625" style="68" customWidth="1"/>
    <col min="2580" max="2580" width="6.5" style="68" customWidth="1"/>
    <col min="2581" max="2581" width="10.375" style="68" customWidth="1"/>
    <col min="2582" max="2814" width="9" style="68"/>
    <col min="2815" max="2815" width="7.125" style="68" customWidth="1"/>
    <col min="2816" max="2816" width="9.125" style="68" customWidth="1"/>
    <col min="2817" max="2817" width="6.625" style="68" customWidth="1"/>
    <col min="2818" max="2818" width="7.625" style="68" customWidth="1"/>
    <col min="2819" max="2819" width="8.375" style="68" bestFit="1" customWidth="1"/>
    <col min="2820" max="2820" width="7.75" style="68" customWidth="1"/>
    <col min="2821" max="2821" width="8.375" style="68" customWidth="1"/>
    <col min="2822" max="2822" width="7.625" style="68" customWidth="1"/>
    <col min="2823" max="2823" width="6.75" style="68" customWidth="1"/>
    <col min="2824" max="2824" width="7.625" style="68" customWidth="1"/>
    <col min="2825" max="2825" width="8.5" style="68" bestFit="1" customWidth="1"/>
    <col min="2826" max="2826" width="9.625" style="68" customWidth="1"/>
    <col min="2827" max="2827" width="7.25" style="68" customWidth="1"/>
    <col min="2828" max="2828" width="7" style="68" customWidth="1"/>
    <col min="2829" max="2829" width="7.25" style="68" customWidth="1"/>
    <col min="2830" max="2831" width="9.375" style="68" customWidth="1"/>
    <col min="2832" max="2832" width="8.25" style="68" customWidth="1"/>
    <col min="2833" max="2833" width="7.375" style="68" customWidth="1"/>
    <col min="2834" max="2834" width="6.375" style="68" customWidth="1"/>
    <col min="2835" max="2835" width="6.625" style="68" customWidth="1"/>
    <col min="2836" max="2836" width="6.5" style="68" customWidth="1"/>
    <col min="2837" max="2837" width="10.375" style="68" customWidth="1"/>
    <col min="2838" max="3070" width="9" style="68"/>
    <col min="3071" max="3071" width="7.125" style="68" customWidth="1"/>
    <col min="3072" max="3072" width="9.125" style="68" customWidth="1"/>
    <col min="3073" max="3073" width="6.625" style="68" customWidth="1"/>
    <col min="3074" max="3074" width="7.625" style="68" customWidth="1"/>
    <col min="3075" max="3075" width="8.375" style="68" bestFit="1" customWidth="1"/>
    <col min="3076" max="3076" width="7.75" style="68" customWidth="1"/>
    <col min="3077" max="3077" width="8.375" style="68" customWidth="1"/>
    <col min="3078" max="3078" width="7.625" style="68" customWidth="1"/>
    <col min="3079" max="3079" width="6.75" style="68" customWidth="1"/>
    <col min="3080" max="3080" width="7.625" style="68" customWidth="1"/>
    <col min="3081" max="3081" width="8.5" style="68" bestFit="1" customWidth="1"/>
    <col min="3082" max="3082" width="9.625" style="68" customWidth="1"/>
    <col min="3083" max="3083" width="7.25" style="68" customWidth="1"/>
    <col min="3084" max="3084" width="7" style="68" customWidth="1"/>
    <col min="3085" max="3085" width="7.25" style="68" customWidth="1"/>
    <col min="3086" max="3087" width="9.375" style="68" customWidth="1"/>
    <col min="3088" max="3088" width="8.25" style="68" customWidth="1"/>
    <col min="3089" max="3089" width="7.375" style="68" customWidth="1"/>
    <col min="3090" max="3090" width="6.375" style="68" customWidth="1"/>
    <col min="3091" max="3091" width="6.625" style="68" customWidth="1"/>
    <col min="3092" max="3092" width="6.5" style="68" customWidth="1"/>
    <col min="3093" max="3093" width="10.375" style="68" customWidth="1"/>
    <col min="3094" max="3326" width="9" style="68"/>
    <col min="3327" max="3327" width="7.125" style="68" customWidth="1"/>
    <col min="3328" max="3328" width="9.125" style="68" customWidth="1"/>
    <col min="3329" max="3329" width="6.625" style="68" customWidth="1"/>
    <col min="3330" max="3330" width="7.625" style="68" customWidth="1"/>
    <col min="3331" max="3331" width="8.375" style="68" bestFit="1" customWidth="1"/>
    <col min="3332" max="3332" width="7.75" style="68" customWidth="1"/>
    <col min="3333" max="3333" width="8.375" style="68" customWidth="1"/>
    <col min="3334" max="3334" width="7.625" style="68" customWidth="1"/>
    <col min="3335" max="3335" width="6.75" style="68" customWidth="1"/>
    <col min="3336" max="3336" width="7.625" style="68" customWidth="1"/>
    <col min="3337" max="3337" width="8.5" style="68" bestFit="1" customWidth="1"/>
    <col min="3338" max="3338" width="9.625" style="68" customWidth="1"/>
    <col min="3339" max="3339" width="7.25" style="68" customWidth="1"/>
    <col min="3340" max="3340" width="7" style="68" customWidth="1"/>
    <col min="3341" max="3341" width="7.25" style="68" customWidth="1"/>
    <col min="3342" max="3343" width="9.375" style="68" customWidth="1"/>
    <col min="3344" max="3344" width="8.25" style="68" customWidth="1"/>
    <col min="3345" max="3345" width="7.375" style="68" customWidth="1"/>
    <col min="3346" max="3346" width="6.375" style="68" customWidth="1"/>
    <col min="3347" max="3347" width="6.625" style="68" customWidth="1"/>
    <col min="3348" max="3348" width="6.5" style="68" customWidth="1"/>
    <col min="3349" max="3349" width="10.375" style="68" customWidth="1"/>
    <col min="3350" max="3582" width="9" style="68"/>
    <col min="3583" max="3583" width="7.125" style="68" customWidth="1"/>
    <col min="3584" max="3584" width="9.125" style="68" customWidth="1"/>
    <col min="3585" max="3585" width="6.625" style="68" customWidth="1"/>
    <col min="3586" max="3586" width="7.625" style="68" customWidth="1"/>
    <col min="3587" max="3587" width="8.375" style="68" bestFit="1" customWidth="1"/>
    <col min="3588" max="3588" width="7.75" style="68" customWidth="1"/>
    <col min="3589" max="3589" width="8.375" style="68" customWidth="1"/>
    <col min="3590" max="3590" width="7.625" style="68" customWidth="1"/>
    <col min="3591" max="3591" width="6.75" style="68" customWidth="1"/>
    <col min="3592" max="3592" width="7.625" style="68" customWidth="1"/>
    <col min="3593" max="3593" width="8.5" style="68" bestFit="1" customWidth="1"/>
    <col min="3594" max="3594" width="9.625" style="68" customWidth="1"/>
    <col min="3595" max="3595" width="7.25" style="68" customWidth="1"/>
    <col min="3596" max="3596" width="7" style="68" customWidth="1"/>
    <col min="3597" max="3597" width="7.25" style="68" customWidth="1"/>
    <col min="3598" max="3599" width="9.375" style="68" customWidth="1"/>
    <col min="3600" max="3600" width="8.25" style="68" customWidth="1"/>
    <col min="3601" max="3601" width="7.375" style="68" customWidth="1"/>
    <col min="3602" max="3602" width="6.375" style="68" customWidth="1"/>
    <col min="3603" max="3603" width="6.625" style="68" customWidth="1"/>
    <col min="3604" max="3604" width="6.5" style="68" customWidth="1"/>
    <col min="3605" max="3605" width="10.375" style="68" customWidth="1"/>
    <col min="3606" max="3838" width="9" style="68"/>
    <col min="3839" max="3839" width="7.125" style="68" customWidth="1"/>
    <col min="3840" max="3840" width="9.125" style="68" customWidth="1"/>
    <col min="3841" max="3841" width="6.625" style="68" customWidth="1"/>
    <col min="3842" max="3842" width="7.625" style="68" customWidth="1"/>
    <col min="3843" max="3843" width="8.375" style="68" bestFit="1" customWidth="1"/>
    <col min="3844" max="3844" width="7.75" style="68" customWidth="1"/>
    <col min="3845" max="3845" width="8.375" style="68" customWidth="1"/>
    <col min="3846" max="3846" width="7.625" style="68" customWidth="1"/>
    <col min="3847" max="3847" width="6.75" style="68" customWidth="1"/>
    <col min="3848" max="3848" width="7.625" style="68" customWidth="1"/>
    <col min="3849" max="3849" width="8.5" style="68" bestFit="1" customWidth="1"/>
    <col min="3850" max="3850" width="9.625" style="68" customWidth="1"/>
    <col min="3851" max="3851" width="7.25" style="68" customWidth="1"/>
    <col min="3852" max="3852" width="7" style="68" customWidth="1"/>
    <col min="3853" max="3853" width="7.25" style="68" customWidth="1"/>
    <col min="3854" max="3855" width="9.375" style="68" customWidth="1"/>
    <col min="3856" max="3856" width="8.25" style="68" customWidth="1"/>
    <col min="3857" max="3857" width="7.375" style="68" customWidth="1"/>
    <col min="3858" max="3858" width="6.375" style="68" customWidth="1"/>
    <col min="3859" max="3859" width="6.625" style="68" customWidth="1"/>
    <col min="3860" max="3860" width="6.5" style="68" customWidth="1"/>
    <col min="3861" max="3861" width="10.375" style="68" customWidth="1"/>
    <col min="3862" max="4094" width="9" style="68"/>
    <col min="4095" max="4095" width="7.125" style="68" customWidth="1"/>
    <col min="4096" max="4096" width="9.125" style="68" customWidth="1"/>
    <col min="4097" max="4097" width="6.625" style="68" customWidth="1"/>
    <col min="4098" max="4098" width="7.625" style="68" customWidth="1"/>
    <col min="4099" max="4099" width="8.375" style="68" bestFit="1" customWidth="1"/>
    <col min="4100" max="4100" width="7.75" style="68" customWidth="1"/>
    <col min="4101" max="4101" width="8.375" style="68" customWidth="1"/>
    <col min="4102" max="4102" width="7.625" style="68" customWidth="1"/>
    <col min="4103" max="4103" width="6.75" style="68" customWidth="1"/>
    <col min="4104" max="4104" width="7.625" style="68" customWidth="1"/>
    <col min="4105" max="4105" width="8.5" style="68" bestFit="1" customWidth="1"/>
    <col min="4106" max="4106" width="9.625" style="68" customWidth="1"/>
    <col min="4107" max="4107" width="7.25" style="68" customWidth="1"/>
    <col min="4108" max="4108" width="7" style="68" customWidth="1"/>
    <col min="4109" max="4109" width="7.25" style="68" customWidth="1"/>
    <col min="4110" max="4111" width="9.375" style="68" customWidth="1"/>
    <col min="4112" max="4112" width="8.25" style="68" customWidth="1"/>
    <col min="4113" max="4113" width="7.375" style="68" customWidth="1"/>
    <col min="4114" max="4114" width="6.375" style="68" customWidth="1"/>
    <col min="4115" max="4115" width="6.625" style="68" customWidth="1"/>
    <col min="4116" max="4116" width="6.5" style="68" customWidth="1"/>
    <col min="4117" max="4117" width="10.375" style="68" customWidth="1"/>
    <col min="4118" max="4350" width="9" style="68"/>
    <col min="4351" max="4351" width="7.125" style="68" customWidth="1"/>
    <col min="4352" max="4352" width="9.125" style="68" customWidth="1"/>
    <col min="4353" max="4353" width="6.625" style="68" customWidth="1"/>
    <col min="4354" max="4354" width="7.625" style="68" customWidth="1"/>
    <col min="4355" max="4355" width="8.375" style="68" bestFit="1" customWidth="1"/>
    <col min="4356" max="4356" width="7.75" style="68" customWidth="1"/>
    <col min="4357" max="4357" width="8.375" style="68" customWidth="1"/>
    <col min="4358" max="4358" width="7.625" style="68" customWidth="1"/>
    <col min="4359" max="4359" width="6.75" style="68" customWidth="1"/>
    <col min="4360" max="4360" width="7.625" style="68" customWidth="1"/>
    <col min="4361" max="4361" width="8.5" style="68" bestFit="1" customWidth="1"/>
    <col min="4362" max="4362" width="9.625" style="68" customWidth="1"/>
    <col min="4363" max="4363" width="7.25" style="68" customWidth="1"/>
    <col min="4364" max="4364" width="7" style="68" customWidth="1"/>
    <col min="4365" max="4365" width="7.25" style="68" customWidth="1"/>
    <col min="4366" max="4367" width="9.375" style="68" customWidth="1"/>
    <col min="4368" max="4368" width="8.25" style="68" customWidth="1"/>
    <col min="4369" max="4369" width="7.375" style="68" customWidth="1"/>
    <col min="4370" max="4370" width="6.375" style="68" customWidth="1"/>
    <col min="4371" max="4371" width="6.625" style="68" customWidth="1"/>
    <col min="4372" max="4372" width="6.5" style="68" customWidth="1"/>
    <col min="4373" max="4373" width="10.375" style="68" customWidth="1"/>
    <col min="4374" max="4606" width="9" style="68"/>
    <col min="4607" max="4607" width="7.125" style="68" customWidth="1"/>
    <col min="4608" max="4608" width="9.125" style="68" customWidth="1"/>
    <col min="4609" max="4609" width="6.625" style="68" customWidth="1"/>
    <col min="4610" max="4610" width="7.625" style="68" customWidth="1"/>
    <col min="4611" max="4611" width="8.375" style="68" bestFit="1" customWidth="1"/>
    <col min="4612" max="4612" width="7.75" style="68" customWidth="1"/>
    <col min="4613" max="4613" width="8.375" style="68" customWidth="1"/>
    <col min="4614" max="4614" width="7.625" style="68" customWidth="1"/>
    <col min="4615" max="4615" width="6.75" style="68" customWidth="1"/>
    <col min="4616" max="4616" width="7.625" style="68" customWidth="1"/>
    <col min="4617" max="4617" width="8.5" style="68" bestFit="1" customWidth="1"/>
    <col min="4618" max="4618" width="9.625" style="68" customWidth="1"/>
    <col min="4619" max="4619" width="7.25" style="68" customWidth="1"/>
    <col min="4620" max="4620" width="7" style="68" customWidth="1"/>
    <col min="4621" max="4621" width="7.25" style="68" customWidth="1"/>
    <col min="4622" max="4623" width="9.375" style="68" customWidth="1"/>
    <col min="4624" max="4624" width="8.25" style="68" customWidth="1"/>
    <col min="4625" max="4625" width="7.375" style="68" customWidth="1"/>
    <col min="4626" max="4626" width="6.375" style="68" customWidth="1"/>
    <col min="4627" max="4627" width="6.625" style="68" customWidth="1"/>
    <col min="4628" max="4628" width="6.5" style="68" customWidth="1"/>
    <col min="4629" max="4629" width="10.375" style="68" customWidth="1"/>
    <col min="4630" max="4862" width="9" style="68"/>
    <col min="4863" max="4863" width="7.125" style="68" customWidth="1"/>
    <col min="4864" max="4864" width="9.125" style="68" customWidth="1"/>
    <col min="4865" max="4865" width="6.625" style="68" customWidth="1"/>
    <col min="4866" max="4866" width="7.625" style="68" customWidth="1"/>
    <col min="4867" max="4867" width="8.375" style="68" bestFit="1" customWidth="1"/>
    <col min="4868" max="4868" width="7.75" style="68" customWidth="1"/>
    <col min="4869" max="4869" width="8.375" style="68" customWidth="1"/>
    <col min="4870" max="4870" width="7.625" style="68" customWidth="1"/>
    <col min="4871" max="4871" width="6.75" style="68" customWidth="1"/>
    <col min="4872" max="4872" width="7.625" style="68" customWidth="1"/>
    <col min="4873" max="4873" width="8.5" style="68" bestFit="1" customWidth="1"/>
    <col min="4874" max="4874" width="9.625" style="68" customWidth="1"/>
    <col min="4875" max="4875" width="7.25" style="68" customWidth="1"/>
    <col min="4876" max="4876" width="7" style="68" customWidth="1"/>
    <col min="4877" max="4877" width="7.25" style="68" customWidth="1"/>
    <col min="4878" max="4879" width="9.375" style="68" customWidth="1"/>
    <col min="4880" max="4880" width="8.25" style="68" customWidth="1"/>
    <col min="4881" max="4881" width="7.375" style="68" customWidth="1"/>
    <col min="4882" max="4882" width="6.375" style="68" customWidth="1"/>
    <col min="4883" max="4883" width="6.625" style="68" customWidth="1"/>
    <col min="4884" max="4884" width="6.5" style="68" customWidth="1"/>
    <col min="4885" max="4885" width="10.375" style="68" customWidth="1"/>
    <col min="4886" max="5118" width="9" style="68"/>
    <col min="5119" max="5119" width="7.125" style="68" customWidth="1"/>
    <col min="5120" max="5120" width="9.125" style="68" customWidth="1"/>
    <col min="5121" max="5121" width="6.625" style="68" customWidth="1"/>
    <col min="5122" max="5122" width="7.625" style="68" customWidth="1"/>
    <col min="5123" max="5123" width="8.375" style="68" bestFit="1" customWidth="1"/>
    <col min="5124" max="5124" width="7.75" style="68" customWidth="1"/>
    <col min="5125" max="5125" width="8.375" style="68" customWidth="1"/>
    <col min="5126" max="5126" width="7.625" style="68" customWidth="1"/>
    <col min="5127" max="5127" width="6.75" style="68" customWidth="1"/>
    <col min="5128" max="5128" width="7.625" style="68" customWidth="1"/>
    <col min="5129" max="5129" width="8.5" style="68" bestFit="1" customWidth="1"/>
    <col min="5130" max="5130" width="9.625" style="68" customWidth="1"/>
    <col min="5131" max="5131" width="7.25" style="68" customWidth="1"/>
    <col min="5132" max="5132" width="7" style="68" customWidth="1"/>
    <col min="5133" max="5133" width="7.25" style="68" customWidth="1"/>
    <col min="5134" max="5135" width="9.375" style="68" customWidth="1"/>
    <col min="5136" max="5136" width="8.25" style="68" customWidth="1"/>
    <col min="5137" max="5137" width="7.375" style="68" customWidth="1"/>
    <col min="5138" max="5138" width="6.375" style="68" customWidth="1"/>
    <col min="5139" max="5139" width="6.625" style="68" customWidth="1"/>
    <col min="5140" max="5140" width="6.5" style="68" customWidth="1"/>
    <col min="5141" max="5141" width="10.375" style="68" customWidth="1"/>
    <col min="5142" max="5374" width="9" style="68"/>
    <col min="5375" max="5375" width="7.125" style="68" customWidth="1"/>
    <col min="5376" max="5376" width="9.125" style="68" customWidth="1"/>
    <col min="5377" max="5377" width="6.625" style="68" customWidth="1"/>
    <col min="5378" max="5378" width="7.625" style="68" customWidth="1"/>
    <col min="5379" max="5379" width="8.375" style="68" bestFit="1" customWidth="1"/>
    <col min="5380" max="5380" width="7.75" style="68" customWidth="1"/>
    <col min="5381" max="5381" width="8.375" style="68" customWidth="1"/>
    <col min="5382" max="5382" width="7.625" style="68" customWidth="1"/>
    <col min="5383" max="5383" width="6.75" style="68" customWidth="1"/>
    <col min="5384" max="5384" width="7.625" style="68" customWidth="1"/>
    <col min="5385" max="5385" width="8.5" style="68" bestFit="1" customWidth="1"/>
    <col min="5386" max="5386" width="9.625" style="68" customWidth="1"/>
    <col min="5387" max="5387" width="7.25" style="68" customWidth="1"/>
    <col min="5388" max="5388" width="7" style="68" customWidth="1"/>
    <col min="5389" max="5389" width="7.25" style="68" customWidth="1"/>
    <col min="5390" max="5391" width="9.375" style="68" customWidth="1"/>
    <col min="5392" max="5392" width="8.25" style="68" customWidth="1"/>
    <col min="5393" max="5393" width="7.375" style="68" customWidth="1"/>
    <col min="5394" max="5394" width="6.375" style="68" customWidth="1"/>
    <col min="5395" max="5395" width="6.625" style="68" customWidth="1"/>
    <col min="5396" max="5396" width="6.5" style="68" customWidth="1"/>
    <col min="5397" max="5397" width="10.375" style="68" customWidth="1"/>
    <col min="5398" max="5630" width="9" style="68"/>
    <col min="5631" max="5631" width="7.125" style="68" customWidth="1"/>
    <col min="5632" max="5632" width="9.125" style="68" customWidth="1"/>
    <col min="5633" max="5633" width="6.625" style="68" customWidth="1"/>
    <col min="5634" max="5634" width="7.625" style="68" customWidth="1"/>
    <col min="5635" max="5635" width="8.375" style="68" bestFit="1" customWidth="1"/>
    <col min="5636" max="5636" width="7.75" style="68" customWidth="1"/>
    <col min="5637" max="5637" width="8.375" style="68" customWidth="1"/>
    <col min="5638" max="5638" width="7.625" style="68" customWidth="1"/>
    <col min="5639" max="5639" width="6.75" style="68" customWidth="1"/>
    <col min="5640" max="5640" width="7.625" style="68" customWidth="1"/>
    <col min="5641" max="5641" width="8.5" style="68" bestFit="1" customWidth="1"/>
    <col min="5642" max="5642" width="9.625" style="68" customWidth="1"/>
    <col min="5643" max="5643" width="7.25" style="68" customWidth="1"/>
    <col min="5644" max="5644" width="7" style="68" customWidth="1"/>
    <col min="5645" max="5645" width="7.25" style="68" customWidth="1"/>
    <col min="5646" max="5647" width="9.375" style="68" customWidth="1"/>
    <col min="5648" max="5648" width="8.25" style="68" customWidth="1"/>
    <col min="5649" max="5649" width="7.375" style="68" customWidth="1"/>
    <col min="5650" max="5650" width="6.375" style="68" customWidth="1"/>
    <col min="5651" max="5651" width="6.625" style="68" customWidth="1"/>
    <col min="5652" max="5652" width="6.5" style="68" customWidth="1"/>
    <col min="5653" max="5653" width="10.375" style="68" customWidth="1"/>
    <col min="5654" max="5886" width="9" style="68"/>
    <col min="5887" max="5887" width="7.125" style="68" customWidth="1"/>
    <col min="5888" max="5888" width="9.125" style="68" customWidth="1"/>
    <col min="5889" max="5889" width="6.625" style="68" customWidth="1"/>
    <col min="5890" max="5890" width="7.625" style="68" customWidth="1"/>
    <col min="5891" max="5891" width="8.375" style="68" bestFit="1" customWidth="1"/>
    <col min="5892" max="5892" width="7.75" style="68" customWidth="1"/>
    <col min="5893" max="5893" width="8.375" style="68" customWidth="1"/>
    <col min="5894" max="5894" width="7.625" style="68" customWidth="1"/>
    <col min="5895" max="5895" width="6.75" style="68" customWidth="1"/>
    <col min="5896" max="5896" width="7.625" style="68" customWidth="1"/>
    <col min="5897" max="5897" width="8.5" style="68" bestFit="1" customWidth="1"/>
    <col min="5898" max="5898" width="9.625" style="68" customWidth="1"/>
    <col min="5899" max="5899" width="7.25" style="68" customWidth="1"/>
    <col min="5900" max="5900" width="7" style="68" customWidth="1"/>
    <col min="5901" max="5901" width="7.25" style="68" customWidth="1"/>
    <col min="5902" max="5903" width="9.375" style="68" customWidth="1"/>
    <col min="5904" max="5904" width="8.25" style="68" customWidth="1"/>
    <col min="5905" max="5905" width="7.375" style="68" customWidth="1"/>
    <col min="5906" max="5906" width="6.375" style="68" customWidth="1"/>
    <col min="5907" max="5907" width="6.625" style="68" customWidth="1"/>
    <col min="5908" max="5908" width="6.5" style="68" customWidth="1"/>
    <col min="5909" max="5909" width="10.375" style="68" customWidth="1"/>
    <col min="5910" max="6142" width="9" style="68"/>
    <col min="6143" max="6143" width="7.125" style="68" customWidth="1"/>
    <col min="6144" max="6144" width="9.125" style="68" customWidth="1"/>
    <col min="6145" max="6145" width="6.625" style="68" customWidth="1"/>
    <col min="6146" max="6146" width="7.625" style="68" customWidth="1"/>
    <col min="6147" max="6147" width="8.375" style="68" bestFit="1" customWidth="1"/>
    <col min="6148" max="6148" width="7.75" style="68" customWidth="1"/>
    <col min="6149" max="6149" width="8.375" style="68" customWidth="1"/>
    <col min="6150" max="6150" width="7.625" style="68" customWidth="1"/>
    <col min="6151" max="6151" width="6.75" style="68" customWidth="1"/>
    <col min="6152" max="6152" width="7.625" style="68" customWidth="1"/>
    <col min="6153" max="6153" width="8.5" style="68" bestFit="1" customWidth="1"/>
    <col min="6154" max="6154" width="9.625" style="68" customWidth="1"/>
    <col min="6155" max="6155" width="7.25" style="68" customWidth="1"/>
    <col min="6156" max="6156" width="7" style="68" customWidth="1"/>
    <col min="6157" max="6157" width="7.25" style="68" customWidth="1"/>
    <col min="6158" max="6159" width="9.375" style="68" customWidth="1"/>
    <col min="6160" max="6160" width="8.25" style="68" customWidth="1"/>
    <col min="6161" max="6161" width="7.375" style="68" customWidth="1"/>
    <col min="6162" max="6162" width="6.375" style="68" customWidth="1"/>
    <col min="6163" max="6163" width="6.625" style="68" customWidth="1"/>
    <col min="6164" max="6164" width="6.5" style="68" customWidth="1"/>
    <col min="6165" max="6165" width="10.375" style="68" customWidth="1"/>
    <col min="6166" max="6398" width="9" style="68"/>
    <col min="6399" max="6399" width="7.125" style="68" customWidth="1"/>
    <col min="6400" max="6400" width="9.125" style="68" customWidth="1"/>
    <col min="6401" max="6401" width="6.625" style="68" customWidth="1"/>
    <col min="6402" max="6402" width="7.625" style="68" customWidth="1"/>
    <col min="6403" max="6403" width="8.375" style="68" bestFit="1" customWidth="1"/>
    <col min="6404" max="6404" width="7.75" style="68" customWidth="1"/>
    <col min="6405" max="6405" width="8.375" style="68" customWidth="1"/>
    <col min="6406" max="6406" width="7.625" style="68" customWidth="1"/>
    <col min="6407" max="6407" width="6.75" style="68" customWidth="1"/>
    <col min="6408" max="6408" width="7.625" style="68" customWidth="1"/>
    <col min="6409" max="6409" width="8.5" style="68" bestFit="1" customWidth="1"/>
    <col min="6410" max="6410" width="9.625" style="68" customWidth="1"/>
    <col min="6411" max="6411" width="7.25" style="68" customWidth="1"/>
    <col min="6412" max="6412" width="7" style="68" customWidth="1"/>
    <col min="6413" max="6413" width="7.25" style="68" customWidth="1"/>
    <col min="6414" max="6415" width="9.375" style="68" customWidth="1"/>
    <col min="6416" max="6416" width="8.25" style="68" customWidth="1"/>
    <col min="6417" max="6417" width="7.375" style="68" customWidth="1"/>
    <col min="6418" max="6418" width="6.375" style="68" customWidth="1"/>
    <col min="6419" max="6419" width="6.625" style="68" customWidth="1"/>
    <col min="6420" max="6420" width="6.5" style="68" customWidth="1"/>
    <col min="6421" max="6421" width="10.375" style="68" customWidth="1"/>
    <col min="6422" max="6654" width="9" style="68"/>
    <col min="6655" max="6655" width="7.125" style="68" customWidth="1"/>
    <col min="6656" max="6656" width="9.125" style="68" customWidth="1"/>
    <col min="6657" max="6657" width="6.625" style="68" customWidth="1"/>
    <col min="6658" max="6658" width="7.625" style="68" customWidth="1"/>
    <col min="6659" max="6659" width="8.375" style="68" bestFit="1" customWidth="1"/>
    <col min="6660" max="6660" width="7.75" style="68" customWidth="1"/>
    <col min="6661" max="6661" width="8.375" style="68" customWidth="1"/>
    <col min="6662" max="6662" width="7.625" style="68" customWidth="1"/>
    <col min="6663" max="6663" width="6.75" style="68" customWidth="1"/>
    <col min="6664" max="6664" width="7.625" style="68" customWidth="1"/>
    <col min="6665" max="6665" width="8.5" style="68" bestFit="1" customWidth="1"/>
    <col min="6666" max="6666" width="9.625" style="68" customWidth="1"/>
    <col min="6667" max="6667" width="7.25" style="68" customWidth="1"/>
    <col min="6668" max="6668" width="7" style="68" customWidth="1"/>
    <col min="6669" max="6669" width="7.25" style="68" customWidth="1"/>
    <col min="6670" max="6671" width="9.375" style="68" customWidth="1"/>
    <col min="6672" max="6672" width="8.25" style="68" customWidth="1"/>
    <col min="6673" max="6673" width="7.375" style="68" customWidth="1"/>
    <col min="6674" max="6674" width="6.375" style="68" customWidth="1"/>
    <col min="6675" max="6675" width="6.625" style="68" customWidth="1"/>
    <col min="6676" max="6676" width="6.5" style="68" customWidth="1"/>
    <col min="6677" max="6677" width="10.375" style="68" customWidth="1"/>
    <col min="6678" max="6910" width="9" style="68"/>
    <col min="6911" max="6911" width="7.125" style="68" customWidth="1"/>
    <col min="6912" max="6912" width="9.125" style="68" customWidth="1"/>
    <col min="6913" max="6913" width="6.625" style="68" customWidth="1"/>
    <col min="6914" max="6914" width="7.625" style="68" customWidth="1"/>
    <col min="6915" max="6915" width="8.375" style="68" bestFit="1" customWidth="1"/>
    <col min="6916" max="6916" width="7.75" style="68" customWidth="1"/>
    <col min="6917" max="6917" width="8.375" style="68" customWidth="1"/>
    <col min="6918" max="6918" width="7.625" style="68" customWidth="1"/>
    <col min="6919" max="6919" width="6.75" style="68" customWidth="1"/>
    <col min="6920" max="6920" width="7.625" style="68" customWidth="1"/>
    <col min="6921" max="6921" width="8.5" style="68" bestFit="1" customWidth="1"/>
    <col min="6922" max="6922" width="9.625" style="68" customWidth="1"/>
    <col min="6923" max="6923" width="7.25" style="68" customWidth="1"/>
    <col min="6924" max="6924" width="7" style="68" customWidth="1"/>
    <col min="6925" max="6925" width="7.25" style="68" customWidth="1"/>
    <col min="6926" max="6927" width="9.375" style="68" customWidth="1"/>
    <col min="6928" max="6928" width="8.25" style="68" customWidth="1"/>
    <col min="6929" max="6929" width="7.375" style="68" customWidth="1"/>
    <col min="6930" max="6930" width="6.375" style="68" customWidth="1"/>
    <col min="6931" max="6931" width="6.625" style="68" customWidth="1"/>
    <col min="6932" max="6932" width="6.5" style="68" customWidth="1"/>
    <col min="6933" max="6933" width="10.375" style="68" customWidth="1"/>
    <col min="6934" max="7166" width="9" style="68"/>
    <col min="7167" max="7167" width="7.125" style="68" customWidth="1"/>
    <col min="7168" max="7168" width="9.125" style="68" customWidth="1"/>
    <col min="7169" max="7169" width="6.625" style="68" customWidth="1"/>
    <col min="7170" max="7170" width="7.625" style="68" customWidth="1"/>
    <col min="7171" max="7171" width="8.375" style="68" bestFit="1" customWidth="1"/>
    <col min="7172" max="7172" width="7.75" style="68" customWidth="1"/>
    <col min="7173" max="7173" width="8.375" style="68" customWidth="1"/>
    <col min="7174" max="7174" width="7.625" style="68" customWidth="1"/>
    <col min="7175" max="7175" width="6.75" style="68" customWidth="1"/>
    <col min="7176" max="7176" width="7.625" style="68" customWidth="1"/>
    <col min="7177" max="7177" width="8.5" style="68" bestFit="1" customWidth="1"/>
    <col min="7178" max="7178" width="9.625" style="68" customWidth="1"/>
    <col min="7179" max="7179" width="7.25" style="68" customWidth="1"/>
    <col min="7180" max="7180" width="7" style="68" customWidth="1"/>
    <col min="7181" max="7181" width="7.25" style="68" customWidth="1"/>
    <col min="7182" max="7183" width="9.375" style="68" customWidth="1"/>
    <col min="7184" max="7184" width="8.25" style="68" customWidth="1"/>
    <col min="7185" max="7185" width="7.375" style="68" customWidth="1"/>
    <col min="7186" max="7186" width="6.375" style="68" customWidth="1"/>
    <col min="7187" max="7187" width="6.625" style="68" customWidth="1"/>
    <col min="7188" max="7188" width="6.5" style="68" customWidth="1"/>
    <col min="7189" max="7189" width="10.375" style="68" customWidth="1"/>
    <col min="7190" max="7422" width="9" style="68"/>
    <col min="7423" max="7423" width="7.125" style="68" customWidth="1"/>
    <col min="7424" max="7424" width="9.125" style="68" customWidth="1"/>
    <col min="7425" max="7425" width="6.625" style="68" customWidth="1"/>
    <col min="7426" max="7426" width="7.625" style="68" customWidth="1"/>
    <col min="7427" max="7427" width="8.375" style="68" bestFit="1" customWidth="1"/>
    <col min="7428" max="7428" width="7.75" style="68" customWidth="1"/>
    <col min="7429" max="7429" width="8.375" style="68" customWidth="1"/>
    <col min="7430" max="7430" width="7.625" style="68" customWidth="1"/>
    <col min="7431" max="7431" width="6.75" style="68" customWidth="1"/>
    <col min="7432" max="7432" width="7.625" style="68" customWidth="1"/>
    <col min="7433" max="7433" width="8.5" style="68" bestFit="1" customWidth="1"/>
    <col min="7434" max="7434" width="9.625" style="68" customWidth="1"/>
    <col min="7435" max="7435" width="7.25" style="68" customWidth="1"/>
    <col min="7436" max="7436" width="7" style="68" customWidth="1"/>
    <col min="7437" max="7437" width="7.25" style="68" customWidth="1"/>
    <col min="7438" max="7439" width="9.375" style="68" customWidth="1"/>
    <col min="7440" max="7440" width="8.25" style="68" customWidth="1"/>
    <col min="7441" max="7441" width="7.375" style="68" customWidth="1"/>
    <col min="7442" max="7442" width="6.375" style="68" customWidth="1"/>
    <col min="7443" max="7443" width="6.625" style="68" customWidth="1"/>
    <col min="7444" max="7444" width="6.5" style="68" customWidth="1"/>
    <col min="7445" max="7445" width="10.375" style="68" customWidth="1"/>
    <col min="7446" max="7678" width="9" style="68"/>
    <col min="7679" max="7679" width="7.125" style="68" customWidth="1"/>
    <col min="7680" max="7680" width="9.125" style="68" customWidth="1"/>
    <col min="7681" max="7681" width="6.625" style="68" customWidth="1"/>
    <col min="7682" max="7682" width="7.625" style="68" customWidth="1"/>
    <col min="7683" max="7683" width="8.375" style="68" bestFit="1" customWidth="1"/>
    <col min="7684" max="7684" width="7.75" style="68" customWidth="1"/>
    <col min="7685" max="7685" width="8.375" style="68" customWidth="1"/>
    <col min="7686" max="7686" width="7.625" style="68" customWidth="1"/>
    <col min="7687" max="7687" width="6.75" style="68" customWidth="1"/>
    <col min="7688" max="7688" width="7.625" style="68" customWidth="1"/>
    <col min="7689" max="7689" width="8.5" style="68" bestFit="1" customWidth="1"/>
    <col min="7690" max="7690" width="9.625" style="68" customWidth="1"/>
    <col min="7691" max="7691" width="7.25" style="68" customWidth="1"/>
    <col min="7692" max="7692" width="7" style="68" customWidth="1"/>
    <col min="7693" max="7693" width="7.25" style="68" customWidth="1"/>
    <col min="7694" max="7695" width="9.375" style="68" customWidth="1"/>
    <col min="7696" max="7696" width="8.25" style="68" customWidth="1"/>
    <col min="7697" max="7697" width="7.375" style="68" customWidth="1"/>
    <col min="7698" max="7698" width="6.375" style="68" customWidth="1"/>
    <col min="7699" max="7699" width="6.625" style="68" customWidth="1"/>
    <col min="7700" max="7700" width="6.5" style="68" customWidth="1"/>
    <col min="7701" max="7701" width="10.375" style="68" customWidth="1"/>
    <col min="7702" max="7934" width="9" style="68"/>
    <col min="7935" max="7935" width="7.125" style="68" customWidth="1"/>
    <col min="7936" max="7936" width="9.125" style="68" customWidth="1"/>
    <col min="7937" max="7937" width="6.625" style="68" customWidth="1"/>
    <col min="7938" max="7938" width="7.625" style="68" customWidth="1"/>
    <col min="7939" max="7939" width="8.375" style="68" bestFit="1" customWidth="1"/>
    <col min="7940" max="7940" width="7.75" style="68" customWidth="1"/>
    <col min="7941" max="7941" width="8.375" style="68" customWidth="1"/>
    <col min="7942" max="7942" width="7.625" style="68" customWidth="1"/>
    <col min="7943" max="7943" width="6.75" style="68" customWidth="1"/>
    <col min="7944" max="7944" width="7.625" style="68" customWidth="1"/>
    <col min="7945" max="7945" width="8.5" style="68" bestFit="1" customWidth="1"/>
    <col min="7946" max="7946" width="9.625" style="68" customWidth="1"/>
    <col min="7947" max="7947" width="7.25" style="68" customWidth="1"/>
    <col min="7948" max="7948" width="7" style="68" customWidth="1"/>
    <col min="7949" max="7949" width="7.25" style="68" customWidth="1"/>
    <col min="7950" max="7951" width="9.375" style="68" customWidth="1"/>
    <col min="7952" max="7952" width="8.25" style="68" customWidth="1"/>
    <col min="7953" max="7953" width="7.375" style="68" customWidth="1"/>
    <col min="7954" max="7954" width="6.375" style="68" customWidth="1"/>
    <col min="7955" max="7955" width="6.625" style="68" customWidth="1"/>
    <col min="7956" max="7956" width="6.5" style="68" customWidth="1"/>
    <col min="7957" max="7957" width="10.375" style="68" customWidth="1"/>
    <col min="7958" max="8190" width="9" style="68"/>
    <col min="8191" max="8191" width="7.125" style="68" customWidth="1"/>
    <col min="8192" max="8192" width="9.125" style="68" customWidth="1"/>
    <col min="8193" max="8193" width="6.625" style="68" customWidth="1"/>
    <col min="8194" max="8194" width="7.625" style="68" customWidth="1"/>
    <col min="8195" max="8195" width="8.375" style="68" bestFit="1" customWidth="1"/>
    <col min="8196" max="8196" width="7.75" style="68" customWidth="1"/>
    <col min="8197" max="8197" width="8.375" style="68" customWidth="1"/>
    <col min="8198" max="8198" width="7.625" style="68" customWidth="1"/>
    <col min="8199" max="8199" width="6.75" style="68" customWidth="1"/>
    <col min="8200" max="8200" width="7.625" style="68" customWidth="1"/>
    <col min="8201" max="8201" width="8.5" style="68" bestFit="1" customWidth="1"/>
    <col min="8202" max="8202" width="9.625" style="68" customWidth="1"/>
    <col min="8203" max="8203" width="7.25" style="68" customWidth="1"/>
    <col min="8204" max="8204" width="7" style="68" customWidth="1"/>
    <col min="8205" max="8205" width="7.25" style="68" customWidth="1"/>
    <col min="8206" max="8207" width="9.375" style="68" customWidth="1"/>
    <col min="8208" max="8208" width="8.25" style="68" customWidth="1"/>
    <col min="8209" max="8209" width="7.375" style="68" customWidth="1"/>
    <col min="8210" max="8210" width="6.375" style="68" customWidth="1"/>
    <col min="8211" max="8211" width="6.625" style="68" customWidth="1"/>
    <col min="8212" max="8212" width="6.5" style="68" customWidth="1"/>
    <col min="8213" max="8213" width="10.375" style="68" customWidth="1"/>
    <col min="8214" max="8446" width="9" style="68"/>
    <col min="8447" max="8447" width="7.125" style="68" customWidth="1"/>
    <col min="8448" max="8448" width="9.125" style="68" customWidth="1"/>
    <col min="8449" max="8449" width="6.625" style="68" customWidth="1"/>
    <col min="8450" max="8450" width="7.625" style="68" customWidth="1"/>
    <col min="8451" max="8451" width="8.375" style="68" bestFit="1" customWidth="1"/>
    <col min="8452" max="8452" width="7.75" style="68" customWidth="1"/>
    <col min="8453" max="8453" width="8.375" style="68" customWidth="1"/>
    <col min="8454" max="8454" width="7.625" style="68" customWidth="1"/>
    <col min="8455" max="8455" width="6.75" style="68" customWidth="1"/>
    <col min="8456" max="8456" width="7.625" style="68" customWidth="1"/>
    <col min="8457" max="8457" width="8.5" style="68" bestFit="1" customWidth="1"/>
    <col min="8458" max="8458" width="9.625" style="68" customWidth="1"/>
    <col min="8459" max="8459" width="7.25" style="68" customWidth="1"/>
    <col min="8460" max="8460" width="7" style="68" customWidth="1"/>
    <col min="8461" max="8461" width="7.25" style="68" customWidth="1"/>
    <col min="8462" max="8463" width="9.375" style="68" customWidth="1"/>
    <col min="8464" max="8464" width="8.25" style="68" customWidth="1"/>
    <col min="8465" max="8465" width="7.375" style="68" customWidth="1"/>
    <col min="8466" max="8466" width="6.375" style="68" customWidth="1"/>
    <col min="8467" max="8467" width="6.625" style="68" customWidth="1"/>
    <col min="8468" max="8468" width="6.5" style="68" customWidth="1"/>
    <col min="8469" max="8469" width="10.375" style="68" customWidth="1"/>
    <col min="8470" max="8702" width="9" style="68"/>
    <col min="8703" max="8703" width="7.125" style="68" customWidth="1"/>
    <col min="8704" max="8704" width="9.125" style="68" customWidth="1"/>
    <col min="8705" max="8705" width="6.625" style="68" customWidth="1"/>
    <col min="8706" max="8706" width="7.625" style="68" customWidth="1"/>
    <col min="8707" max="8707" width="8.375" style="68" bestFit="1" customWidth="1"/>
    <col min="8708" max="8708" width="7.75" style="68" customWidth="1"/>
    <col min="8709" max="8709" width="8.375" style="68" customWidth="1"/>
    <col min="8710" max="8710" width="7.625" style="68" customWidth="1"/>
    <col min="8711" max="8711" width="6.75" style="68" customWidth="1"/>
    <col min="8712" max="8712" width="7.625" style="68" customWidth="1"/>
    <col min="8713" max="8713" width="8.5" style="68" bestFit="1" customWidth="1"/>
    <col min="8714" max="8714" width="9.625" style="68" customWidth="1"/>
    <col min="8715" max="8715" width="7.25" style="68" customWidth="1"/>
    <col min="8716" max="8716" width="7" style="68" customWidth="1"/>
    <col min="8717" max="8717" width="7.25" style="68" customWidth="1"/>
    <col min="8718" max="8719" width="9.375" style="68" customWidth="1"/>
    <col min="8720" max="8720" width="8.25" style="68" customWidth="1"/>
    <col min="8721" max="8721" width="7.375" style="68" customWidth="1"/>
    <col min="8722" max="8722" width="6.375" style="68" customWidth="1"/>
    <col min="8723" max="8723" width="6.625" style="68" customWidth="1"/>
    <col min="8724" max="8724" width="6.5" style="68" customWidth="1"/>
    <col min="8725" max="8725" width="10.375" style="68" customWidth="1"/>
    <col min="8726" max="8958" width="9" style="68"/>
    <col min="8959" max="8959" width="7.125" style="68" customWidth="1"/>
    <col min="8960" max="8960" width="9.125" style="68" customWidth="1"/>
    <col min="8961" max="8961" width="6.625" style="68" customWidth="1"/>
    <col min="8962" max="8962" width="7.625" style="68" customWidth="1"/>
    <col min="8963" max="8963" width="8.375" style="68" bestFit="1" customWidth="1"/>
    <col min="8964" max="8964" width="7.75" style="68" customWidth="1"/>
    <col min="8965" max="8965" width="8.375" style="68" customWidth="1"/>
    <col min="8966" max="8966" width="7.625" style="68" customWidth="1"/>
    <col min="8967" max="8967" width="6.75" style="68" customWidth="1"/>
    <col min="8968" max="8968" width="7.625" style="68" customWidth="1"/>
    <col min="8969" max="8969" width="8.5" style="68" bestFit="1" customWidth="1"/>
    <col min="8970" max="8970" width="9.625" style="68" customWidth="1"/>
    <col min="8971" max="8971" width="7.25" style="68" customWidth="1"/>
    <col min="8972" max="8972" width="7" style="68" customWidth="1"/>
    <col min="8973" max="8973" width="7.25" style="68" customWidth="1"/>
    <col min="8974" max="8975" width="9.375" style="68" customWidth="1"/>
    <col min="8976" max="8976" width="8.25" style="68" customWidth="1"/>
    <col min="8977" max="8977" width="7.375" style="68" customWidth="1"/>
    <col min="8978" max="8978" width="6.375" style="68" customWidth="1"/>
    <col min="8979" max="8979" width="6.625" style="68" customWidth="1"/>
    <col min="8980" max="8980" width="6.5" style="68" customWidth="1"/>
    <col min="8981" max="8981" width="10.375" style="68" customWidth="1"/>
    <col min="8982" max="9214" width="9" style="68"/>
    <col min="9215" max="9215" width="7.125" style="68" customWidth="1"/>
    <col min="9216" max="9216" width="9.125" style="68" customWidth="1"/>
    <col min="9217" max="9217" width="6.625" style="68" customWidth="1"/>
    <col min="9218" max="9218" width="7.625" style="68" customWidth="1"/>
    <col min="9219" max="9219" width="8.375" style="68" bestFit="1" customWidth="1"/>
    <col min="9220" max="9220" width="7.75" style="68" customWidth="1"/>
    <col min="9221" max="9221" width="8.375" style="68" customWidth="1"/>
    <col min="9222" max="9222" width="7.625" style="68" customWidth="1"/>
    <col min="9223" max="9223" width="6.75" style="68" customWidth="1"/>
    <col min="9224" max="9224" width="7.625" style="68" customWidth="1"/>
    <col min="9225" max="9225" width="8.5" style="68" bestFit="1" customWidth="1"/>
    <col min="9226" max="9226" width="9.625" style="68" customWidth="1"/>
    <col min="9227" max="9227" width="7.25" style="68" customWidth="1"/>
    <col min="9228" max="9228" width="7" style="68" customWidth="1"/>
    <col min="9229" max="9229" width="7.25" style="68" customWidth="1"/>
    <col min="9230" max="9231" width="9.375" style="68" customWidth="1"/>
    <col min="9232" max="9232" width="8.25" style="68" customWidth="1"/>
    <col min="9233" max="9233" width="7.375" style="68" customWidth="1"/>
    <col min="9234" max="9234" width="6.375" style="68" customWidth="1"/>
    <col min="9235" max="9235" width="6.625" style="68" customWidth="1"/>
    <col min="9236" max="9236" width="6.5" style="68" customWidth="1"/>
    <col min="9237" max="9237" width="10.375" style="68" customWidth="1"/>
    <col min="9238" max="9470" width="9" style="68"/>
    <col min="9471" max="9471" width="7.125" style="68" customWidth="1"/>
    <col min="9472" max="9472" width="9.125" style="68" customWidth="1"/>
    <col min="9473" max="9473" width="6.625" style="68" customWidth="1"/>
    <col min="9474" max="9474" width="7.625" style="68" customWidth="1"/>
    <col min="9475" max="9475" width="8.375" style="68" bestFit="1" customWidth="1"/>
    <col min="9476" max="9476" width="7.75" style="68" customWidth="1"/>
    <col min="9477" max="9477" width="8.375" style="68" customWidth="1"/>
    <col min="9478" max="9478" width="7.625" style="68" customWidth="1"/>
    <col min="9479" max="9479" width="6.75" style="68" customWidth="1"/>
    <col min="9480" max="9480" width="7.625" style="68" customWidth="1"/>
    <col min="9481" max="9481" width="8.5" style="68" bestFit="1" customWidth="1"/>
    <col min="9482" max="9482" width="9.625" style="68" customWidth="1"/>
    <col min="9483" max="9483" width="7.25" style="68" customWidth="1"/>
    <col min="9484" max="9484" width="7" style="68" customWidth="1"/>
    <col min="9485" max="9485" width="7.25" style="68" customWidth="1"/>
    <col min="9486" max="9487" width="9.375" style="68" customWidth="1"/>
    <col min="9488" max="9488" width="8.25" style="68" customWidth="1"/>
    <col min="9489" max="9489" width="7.375" style="68" customWidth="1"/>
    <col min="9490" max="9490" width="6.375" style="68" customWidth="1"/>
    <col min="9491" max="9491" width="6.625" style="68" customWidth="1"/>
    <col min="9492" max="9492" width="6.5" style="68" customWidth="1"/>
    <col min="9493" max="9493" width="10.375" style="68" customWidth="1"/>
    <col min="9494" max="9726" width="9" style="68"/>
    <col min="9727" max="9727" width="7.125" style="68" customWidth="1"/>
    <col min="9728" max="9728" width="9.125" style="68" customWidth="1"/>
    <col min="9729" max="9729" width="6.625" style="68" customWidth="1"/>
    <col min="9730" max="9730" width="7.625" style="68" customWidth="1"/>
    <col min="9731" max="9731" width="8.375" style="68" bestFit="1" customWidth="1"/>
    <col min="9732" max="9732" width="7.75" style="68" customWidth="1"/>
    <col min="9733" max="9733" width="8.375" style="68" customWidth="1"/>
    <col min="9734" max="9734" width="7.625" style="68" customWidth="1"/>
    <col min="9735" max="9735" width="6.75" style="68" customWidth="1"/>
    <col min="9736" max="9736" width="7.625" style="68" customWidth="1"/>
    <col min="9737" max="9737" width="8.5" style="68" bestFit="1" customWidth="1"/>
    <col min="9738" max="9738" width="9.625" style="68" customWidth="1"/>
    <col min="9739" max="9739" width="7.25" style="68" customWidth="1"/>
    <col min="9740" max="9740" width="7" style="68" customWidth="1"/>
    <col min="9741" max="9741" width="7.25" style="68" customWidth="1"/>
    <col min="9742" max="9743" width="9.375" style="68" customWidth="1"/>
    <col min="9744" max="9744" width="8.25" style="68" customWidth="1"/>
    <col min="9745" max="9745" width="7.375" style="68" customWidth="1"/>
    <col min="9746" max="9746" width="6.375" style="68" customWidth="1"/>
    <col min="9747" max="9747" width="6.625" style="68" customWidth="1"/>
    <col min="9748" max="9748" width="6.5" style="68" customWidth="1"/>
    <col min="9749" max="9749" width="10.375" style="68" customWidth="1"/>
    <col min="9750" max="9982" width="9" style="68"/>
    <col min="9983" max="9983" width="7.125" style="68" customWidth="1"/>
    <col min="9984" max="9984" width="9.125" style="68" customWidth="1"/>
    <col min="9985" max="9985" width="6.625" style="68" customWidth="1"/>
    <col min="9986" max="9986" width="7.625" style="68" customWidth="1"/>
    <col min="9987" max="9987" width="8.375" style="68" bestFit="1" customWidth="1"/>
    <col min="9988" max="9988" width="7.75" style="68" customWidth="1"/>
    <col min="9989" max="9989" width="8.375" style="68" customWidth="1"/>
    <col min="9990" max="9990" width="7.625" style="68" customWidth="1"/>
    <col min="9991" max="9991" width="6.75" style="68" customWidth="1"/>
    <col min="9992" max="9992" width="7.625" style="68" customWidth="1"/>
    <col min="9993" max="9993" width="8.5" style="68" bestFit="1" customWidth="1"/>
    <col min="9994" max="9994" width="9.625" style="68" customWidth="1"/>
    <col min="9995" max="9995" width="7.25" style="68" customWidth="1"/>
    <col min="9996" max="9996" width="7" style="68" customWidth="1"/>
    <col min="9997" max="9997" width="7.25" style="68" customWidth="1"/>
    <col min="9998" max="9999" width="9.375" style="68" customWidth="1"/>
    <col min="10000" max="10000" width="8.25" style="68" customWidth="1"/>
    <col min="10001" max="10001" width="7.375" style="68" customWidth="1"/>
    <col min="10002" max="10002" width="6.375" style="68" customWidth="1"/>
    <col min="10003" max="10003" width="6.625" style="68" customWidth="1"/>
    <col min="10004" max="10004" width="6.5" style="68" customWidth="1"/>
    <col min="10005" max="10005" width="10.375" style="68" customWidth="1"/>
    <col min="10006" max="10238" width="9" style="68"/>
    <col min="10239" max="10239" width="7.125" style="68" customWidth="1"/>
    <col min="10240" max="10240" width="9.125" style="68" customWidth="1"/>
    <col min="10241" max="10241" width="6.625" style="68" customWidth="1"/>
    <col min="10242" max="10242" width="7.625" style="68" customWidth="1"/>
    <col min="10243" max="10243" width="8.375" style="68" bestFit="1" customWidth="1"/>
    <col min="10244" max="10244" width="7.75" style="68" customWidth="1"/>
    <col min="10245" max="10245" width="8.375" style="68" customWidth="1"/>
    <col min="10246" max="10246" width="7.625" style="68" customWidth="1"/>
    <col min="10247" max="10247" width="6.75" style="68" customWidth="1"/>
    <col min="10248" max="10248" width="7.625" style="68" customWidth="1"/>
    <col min="10249" max="10249" width="8.5" style="68" bestFit="1" customWidth="1"/>
    <col min="10250" max="10250" width="9.625" style="68" customWidth="1"/>
    <col min="10251" max="10251" width="7.25" style="68" customWidth="1"/>
    <col min="10252" max="10252" width="7" style="68" customWidth="1"/>
    <col min="10253" max="10253" width="7.25" style="68" customWidth="1"/>
    <col min="10254" max="10255" width="9.375" style="68" customWidth="1"/>
    <col min="10256" max="10256" width="8.25" style="68" customWidth="1"/>
    <col min="10257" max="10257" width="7.375" style="68" customWidth="1"/>
    <col min="10258" max="10258" width="6.375" style="68" customWidth="1"/>
    <col min="10259" max="10259" width="6.625" style="68" customWidth="1"/>
    <col min="10260" max="10260" width="6.5" style="68" customWidth="1"/>
    <col min="10261" max="10261" width="10.375" style="68" customWidth="1"/>
    <col min="10262" max="10494" width="9" style="68"/>
    <col min="10495" max="10495" width="7.125" style="68" customWidth="1"/>
    <col min="10496" max="10496" width="9.125" style="68" customWidth="1"/>
    <col min="10497" max="10497" width="6.625" style="68" customWidth="1"/>
    <col min="10498" max="10498" width="7.625" style="68" customWidth="1"/>
    <col min="10499" max="10499" width="8.375" style="68" bestFit="1" customWidth="1"/>
    <col min="10500" max="10500" width="7.75" style="68" customWidth="1"/>
    <col min="10501" max="10501" width="8.375" style="68" customWidth="1"/>
    <col min="10502" max="10502" width="7.625" style="68" customWidth="1"/>
    <col min="10503" max="10503" width="6.75" style="68" customWidth="1"/>
    <col min="10504" max="10504" width="7.625" style="68" customWidth="1"/>
    <col min="10505" max="10505" width="8.5" style="68" bestFit="1" customWidth="1"/>
    <col min="10506" max="10506" width="9.625" style="68" customWidth="1"/>
    <col min="10507" max="10507" width="7.25" style="68" customWidth="1"/>
    <col min="10508" max="10508" width="7" style="68" customWidth="1"/>
    <col min="10509" max="10509" width="7.25" style="68" customWidth="1"/>
    <col min="10510" max="10511" width="9.375" style="68" customWidth="1"/>
    <col min="10512" max="10512" width="8.25" style="68" customWidth="1"/>
    <col min="10513" max="10513" width="7.375" style="68" customWidth="1"/>
    <col min="10514" max="10514" width="6.375" style="68" customWidth="1"/>
    <col min="10515" max="10515" width="6.625" style="68" customWidth="1"/>
    <col min="10516" max="10516" width="6.5" style="68" customWidth="1"/>
    <col min="10517" max="10517" width="10.375" style="68" customWidth="1"/>
    <col min="10518" max="10750" width="9" style="68"/>
    <col min="10751" max="10751" width="7.125" style="68" customWidth="1"/>
    <col min="10752" max="10752" width="9.125" style="68" customWidth="1"/>
    <col min="10753" max="10753" width="6.625" style="68" customWidth="1"/>
    <col min="10754" max="10754" width="7.625" style="68" customWidth="1"/>
    <col min="10755" max="10755" width="8.375" style="68" bestFit="1" customWidth="1"/>
    <col min="10756" max="10756" width="7.75" style="68" customWidth="1"/>
    <col min="10757" max="10757" width="8.375" style="68" customWidth="1"/>
    <col min="10758" max="10758" width="7.625" style="68" customWidth="1"/>
    <col min="10759" max="10759" width="6.75" style="68" customWidth="1"/>
    <col min="10760" max="10760" width="7.625" style="68" customWidth="1"/>
    <col min="10761" max="10761" width="8.5" style="68" bestFit="1" customWidth="1"/>
    <col min="10762" max="10762" width="9.625" style="68" customWidth="1"/>
    <col min="10763" max="10763" width="7.25" style="68" customWidth="1"/>
    <col min="10764" max="10764" width="7" style="68" customWidth="1"/>
    <col min="10765" max="10765" width="7.25" style="68" customWidth="1"/>
    <col min="10766" max="10767" width="9.375" style="68" customWidth="1"/>
    <col min="10768" max="10768" width="8.25" style="68" customWidth="1"/>
    <col min="10769" max="10769" width="7.375" style="68" customWidth="1"/>
    <col min="10770" max="10770" width="6.375" style="68" customWidth="1"/>
    <col min="10771" max="10771" width="6.625" style="68" customWidth="1"/>
    <col min="10772" max="10772" width="6.5" style="68" customWidth="1"/>
    <col min="10773" max="10773" width="10.375" style="68" customWidth="1"/>
    <col min="10774" max="11006" width="9" style="68"/>
    <col min="11007" max="11007" width="7.125" style="68" customWidth="1"/>
    <col min="11008" max="11008" width="9.125" style="68" customWidth="1"/>
    <col min="11009" max="11009" width="6.625" style="68" customWidth="1"/>
    <col min="11010" max="11010" width="7.625" style="68" customWidth="1"/>
    <col min="11011" max="11011" width="8.375" style="68" bestFit="1" customWidth="1"/>
    <col min="11012" max="11012" width="7.75" style="68" customWidth="1"/>
    <col min="11013" max="11013" width="8.375" style="68" customWidth="1"/>
    <col min="11014" max="11014" width="7.625" style="68" customWidth="1"/>
    <col min="11015" max="11015" width="6.75" style="68" customWidth="1"/>
    <col min="11016" max="11016" width="7.625" style="68" customWidth="1"/>
    <col min="11017" max="11017" width="8.5" style="68" bestFit="1" customWidth="1"/>
    <col min="11018" max="11018" width="9.625" style="68" customWidth="1"/>
    <col min="11019" max="11019" width="7.25" style="68" customWidth="1"/>
    <col min="11020" max="11020" width="7" style="68" customWidth="1"/>
    <col min="11021" max="11021" width="7.25" style="68" customWidth="1"/>
    <col min="11022" max="11023" width="9.375" style="68" customWidth="1"/>
    <col min="11024" max="11024" width="8.25" style="68" customWidth="1"/>
    <col min="11025" max="11025" width="7.375" style="68" customWidth="1"/>
    <col min="11026" max="11026" width="6.375" style="68" customWidth="1"/>
    <col min="11027" max="11027" width="6.625" style="68" customWidth="1"/>
    <col min="11028" max="11028" width="6.5" style="68" customWidth="1"/>
    <col min="11029" max="11029" width="10.375" style="68" customWidth="1"/>
    <col min="11030" max="11262" width="9" style="68"/>
    <col min="11263" max="11263" width="7.125" style="68" customWidth="1"/>
    <col min="11264" max="11264" width="9.125" style="68" customWidth="1"/>
    <col min="11265" max="11265" width="6.625" style="68" customWidth="1"/>
    <col min="11266" max="11266" width="7.625" style="68" customWidth="1"/>
    <col min="11267" max="11267" width="8.375" style="68" bestFit="1" customWidth="1"/>
    <col min="11268" max="11268" width="7.75" style="68" customWidth="1"/>
    <col min="11269" max="11269" width="8.375" style="68" customWidth="1"/>
    <col min="11270" max="11270" width="7.625" style="68" customWidth="1"/>
    <col min="11271" max="11271" width="6.75" style="68" customWidth="1"/>
    <col min="11272" max="11272" width="7.625" style="68" customWidth="1"/>
    <col min="11273" max="11273" width="8.5" style="68" bestFit="1" customWidth="1"/>
    <col min="11274" max="11274" width="9.625" style="68" customWidth="1"/>
    <col min="11275" max="11275" width="7.25" style="68" customWidth="1"/>
    <col min="11276" max="11276" width="7" style="68" customWidth="1"/>
    <col min="11277" max="11277" width="7.25" style="68" customWidth="1"/>
    <col min="11278" max="11279" width="9.375" style="68" customWidth="1"/>
    <col min="11280" max="11280" width="8.25" style="68" customWidth="1"/>
    <col min="11281" max="11281" width="7.375" style="68" customWidth="1"/>
    <col min="11282" max="11282" width="6.375" style="68" customWidth="1"/>
    <col min="11283" max="11283" width="6.625" style="68" customWidth="1"/>
    <col min="11284" max="11284" width="6.5" style="68" customWidth="1"/>
    <col min="11285" max="11285" width="10.375" style="68" customWidth="1"/>
    <col min="11286" max="11518" width="9" style="68"/>
    <col min="11519" max="11519" width="7.125" style="68" customWidth="1"/>
    <col min="11520" max="11520" width="9.125" style="68" customWidth="1"/>
    <col min="11521" max="11521" width="6.625" style="68" customWidth="1"/>
    <col min="11522" max="11522" width="7.625" style="68" customWidth="1"/>
    <col min="11523" max="11523" width="8.375" style="68" bestFit="1" customWidth="1"/>
    <col min="11524" max="11524" width="7.75" style="68" customWidth="1"/>
    <col min="11525" max="11525" width="8.375" style="68" customWidth="1"/>
    <col min="11526" max="11526" width="7.625" style="68" customWidth="1"/>
    <col min="11527" max="11527" width="6.75" style="68" customWidth="1"/>
    <col min="11528" max="11528" width="7.625" style="68" customWidth="1"/>
    <col min="11529" max="11529" width="8.5" style="68" bestFit="1" customWidth="1"/>
    <col min="11530" max="11530" width="9.625" style="68" customWidth="1"/>
    <col min="11531" max="11531" width="7.25" style="68" customWidth="1"/>
    <col min="11532" max="11532" width="7" style="68" customWidth="1"/>
    <col min="11533" max="11533" width="7.25" style="68" customWidth="1"/>
    <col min="11534" max="11535" width="9.375" style="68" customWidth="1"/>
    <col min="11536" max="11536" width="8.25" style="68" customWidth="1"/>
    <col min="11537" max="11537" width="7.375" style="68" customWidth="1"/>
    <col min="11538" max="11538" width="6.375" style="68" customWidth="1"/>
    <col min="11539" max="11539" width="6.625" style="68" customWidth="1"/>
    <col min="11540" max="11540" width="6.5" style="68" customWidth="1"/>
    <col min="11541" max="11541" width="10.375" style="68" customWidth="1"/>
    <col min="11542" max="11774" width="9" style="68"/>
    <col min="11775" max="11775" width="7.125" style="68" customWidth="1"/>
    <col min="11776" max="11776" width="9.125" style="68" customWidth="1"/>
    <col min="11777" max="11777" width="6.625" style="68" customWidth="1"/>
    <col min="11778" max="11778" width="7.625" style="68" customWidth="1"/>
    <col min="11779" max="11779" width="8.375" style="68" bestFit="1" customWidth="1"/>
    <col min="11780" max="11780" width="7.75" style="68" customWidth="1"/>
    <col min="11781" max="11781" width="8.375" style="68" customWidth="1"/>
    <col min="11782" max="11782" width="7.625" style="68" customWidth="1"/>
    <col min="11783" max="11783" width="6.75" style="68" customWidth="1"/>
    <col min="11784" max="11784" width="7.625" style="68" customWidth="1"/>
    <col min="11785" max="11785" width="8.5" style="68" bestFit="1" customWidth="1"/>
    <col min="11786" max="11786" width="9.625" style="68" customWidth="1"/>
    <col min="11787" max="11787" width="7.25" style="68" customWidth="1"/>
    <col min="11788" max="11788" width="7" style="68" customWidth="1"/>
    <col min="11789" max="11789" width="7.25" style="68" customWidth="1"/>
    <col min="11790" max="11791" width="9.375" style="68" customWidth="1"/>
    <col min="11792" max="11792" width="8.25" style="68" customWidth="1"/>
    <col min="11793" max="11793" width="7.375" style="68" customWidth="1"/>
    <col min="11794" max="11794" width="6.375" style="68" customWidth="1"/>
    <col min="11795" max="11795" width="6.625" style="68" customWidth="1"/>
    <col min="11796" max="11796" width="6.5" style="68" customWidth="1"/>
    <col min="11797" max="11797" width="10.375" style="68" customWidth="1"/>
    <col min="11798" max="12030" width="9" style="68"/>
    <col min="12031" max="12031" width="7.125" style="68" customWidth="1"/>
    <col min="12032" max="12032" width="9.125" style="68" customWidth="1"/>
    <col min="12033" max="12033" width="6.625" style="68" customWidth="1"/>
    <col min="12034" max="12034" width="7.625" style="68" customWidth="1"/>
    <col min="12035" max="12035" width="8.375" style="68" bestFit="1" customWidth="1"/>
    <col min="12036" max="12036" width="7.75" style="68" customWidth="1"/>
    <col min="12037" max="12037" width="8.375" style="68" customWidth="1"/>
    <col min="12038" max="12038" width="7.625" style="68" customWidth="1"/>
    <col min="12039" max="12039" width="6.75" style="68" customWidth="1"/>
    <col min="12040" max="12040" width="7.625" style="68" customWidth="1"/>
    <col min="12041" max="12041" width="8.5" style="68" bestFit="1" customWidth="1"/>
    <col min="12042" max="12042" width="9.625" style="68" customWidth="1"/>
    <col min="12043" max="12043" width="7.25" style="68" customWidth="1"/>
    <col min="12044" max="12044" width="7" style="68" customWidth="1"/>
    <col min="12045" max="12045" width="7.25" style="68" customWidth="1"/>
    <col min="12046" max="12047" width="9.375" style="68" customWidth="1"/>
    <col min="12048" max="12048" width="8.25" style="68" customWidth="1"/>
    <col min="12049" max="12049" width="7.375" style="68" customWidth="1"/>
    <col min="12050" max="12050" width="6.375" style="68" customWidth="1"/>
    <col min="12051" max="12051" width="6.625" style="68" customWidth="1"/>
    <col min="12052" max="12052" width="6.5" style="68" customWidth="1"/>
    <col min="12053" max="12053" width="10.375" style="68" customWidth="1"/>
    <col min="12054" max="12286" width="9" style="68"/>
    <col min="12287" max="12287" width="7.125" style="68" customWidth="1"/>
    <col min="12288" max="12288" width="9.125" style="68" customWidth="1"/>
    <col min="12289" max="12289" width="6.625" style="68" customWidth="1"/>
    <col min="12290" max="12290" width="7.625" style="68" customWidth="1"/>
    <col min="12291" max="12291" width="8.375" style="68" bestFit="1" customWidth="1"/>
    <col min="12292" max="12292" width="7.75" style="68" customWidth="1"/>
    <col min="12293" max="12293" width="8.375" style="68" customWidth="1"/>
    <col min="12294" max="12294" width="7.625" style="68" customWidth="1"/>
    <col min="12295" max="12295" width="6.75" style="68" customWidth="1"/>
    <col min="12296" max="12296" width="7.625" style="68" customWidth="1"/>
    <col min="12297" max="12297" width="8.5" style="68" bestFit="1" customWidth="1"/>
    <col min="12298" max="12298" width="9.625" style="68" customWidth="1"/>
    <col min="12299" max="12299" width="7.25" style="68" customWidth="1"/>
    <col min="12300" max="12300" width="7" style="68" customWidth="1"/>
    <col min="12301" max="12301" width="7.25" style="68" customWidth="1"/>
    <col min="12302" max="12303" width="9.375" style="68" customWidth="1"/>
    <col min="12304" max="12304" width="8.25" style="68" customWidth="1"/>
    <col min="12305" max="12305" width="7.375" style="68" customWidth="1"/>
    <col min="12306" max="12306" width="6.375" style="68" customWidth="1"/>
    <col min="12307" max="12307" width="6.625" style="68" customWidth="1"/>
    <col min="12308" max="12308" width="6.5" style="68" customWidth="1"/>
    <col min="12309" max="12309" width="10.375" style="68" customWidth="1"/>
    <col min="12310" max="12542" width="9" style="68"/>
    <col min="12543" max="12543" width="7.125" style="68" customWidth="1"/>
    <col min="12544" max="12544" width="9.125" style="68" customWidth="1"/>
    <col min="12545" max="12545" width="6.625" style="68" customWidth="1"/>
    <col min="12546" max="12546" width="7.625" style="68" customWidth="1"/>
    <col min="12547" max="12547" width="8.375" style="68" bestFit="1" customWidth="1"/>
    <col min="12548" max="12548" width="7.75" style="68" customWidth="1"/>
    <col min="12549" max="12549" width="8.375" style="68" customWidth="1"/>
    <col min="12550" max="12550" width="7.625" style="68" customWidth="1"/>
    <col min="12551" max="12551" width="6.75" style="68" customWidth="1"/>
    <col min="12552" max="12552" width="7.625" style="68" customWidth="1"/>
    <col min="12553" max="12553" width="8.5" style="68" bestFit="1" customWidth="1"/>
    <col min="12554" max="12554" width="9.625" style="68" customWidth="1"/>
    <col min="12555" max="12555" width="7.25" style="68" customWidth="1"/>
    <col min="12556" max="12556" width="7" style="68" customWidth="1"/>
    <col min="12557" max="12557" width="7.25" style="68" customWidth="1"/>
    <col min="12558" max="12559" width="9.375" style="68" customWidth="1"/>
    <col min="12560" max="12560" width="8.25" style="68" customWidth="1"/>
    <col min="12561" max="12561" width="7.375" style="68" customWidth="1"/>
    <col min="12562" max="12562" width="6.375" style="68" customWidth="1"/>
    <col min="12563" max="12563" width="6.625" style="68" customWidth="1"/>
    <col min="12564" max="12564" width="6.5" style="68" customWidth="1"/>
    <col min="12565" max="12565" width="10.375" style="68" customWidth="1"/>
    <col min="12566" max="12798" width="9" style="68"/>
    <col min="12799" max="12799" width="7.125" style="68" customWidth="1"/>
    <col min="12800" max="12800" width="9.125" style="68" customWidth="1"/>
    <col min="12801" max="12801" width="6.625" style="68" customWidth="1"/>
    <col min="12802" max="12802" width="7.625" style="68" customWidth="1"/>
    <col min="12803" max="12803" width="8.375" style="68" bestFit="1" customWidth="1"/>
    <col min="12804" max="12804" width="7.75" style="68" customWidth="1"/>
    <col min="12805" max="12805" width="8.375" style="68" customWidth="1"/>
    <col min="12806" max="12806" width="7.625" style="68" customWidth="1"/>
    <col min="12807" max="12807" width="6.75" style="68" customWidth="1"/>
    <col min="12808" max="12808" width="7.625" style="68" customWidth="1"/>
    <col min="12809" max="12809" width="8.5" style="68" bestFit="1" customWidth="1"/>
    <col min="12810" max="12810" width="9.625" style="68" customWidth="1"/>
    <col min="12811" max="12811" width="7.25" style="68" customWidth="1"/>
    <col min="12812" max="12812" width="7" style="68" customWidth="1"/>
    <col min="12813" max="12813" width="7.25" style="68" customWidth="1"/>
    <col min="12814" max="12815" width="9.375" style="68" customWidth="1"/>
    <col min="12816" max="12816" width="8.25" style="68" customWidth="1"/>
    <col min="12817" max="12817" width="7.375" style="68" customWidth="1"/>
    <col min="12818" max="12818" width="6.375" style="68" customWidth="1"/>
    <col min="12819" max="12819" width="6.625" style="68" customWidth="1"/>
    <col min="12820" max="12820" width="6.5" style="68" customWidth="1"/>
    <col min="12821" max="12821" width="10.375" style="68" customWidth="1"/>
    <col min="12822" max="13054" width="9" style="68"/>
    <col min="13055" max="13055" width="7.125" style="68" customWidth="1"/>
    <col min="13056" max="13056" width="9.125" style="68" customWidth="1"/>
    <col min="13057" max="13057" width="6.625" style="68" customWidth="1"/>
    <col min="13058" max="13058" width="7.625" style="68" customWidth="1"/>
    <col min="13059" max="13059" width="8.375" style="68" bestFit="1" customWidth="1"/>
    <col min="13060" max="13060" width="7.75" style="68" customWidth="1"/>
    <col min="13061" max="13061" width="8.375" style="68" customWidth="1"/>
    <col min="13062" max="13062" width="7.625" style="68" customWidth="1"/>
    <col min="13063" max="13063" width="6.75" style="68" customWidth="1"/>
    <col min="13064" max="13064" width="7.625" style="68" customWidth="1"/>
    <col min="13065" max="13065" width="8.5" style="68" bestFit="1" customWidth="1"/>
    <col min="13066" max="13066" width="9.625" style="68" customWidth="1"/>
    <col min="13067" max="13067" width="7.25" style="68" customWidth="1"/>
    <col min="13068" max="13068" width="7" style="68" customWidth="1"/>
    <col min="13069" max="13069" width="7.25" style="68" customWidth="1"/>
    <col min="13070" max="13071" width="9.375" style="68" customWidth="1"/>
    <col min="13072" max="13072" width="8.25" style="68" customWidth="1"/>
    <col min="13073" max="13073" width="7.375" style="68" customWidth="1"/>
    <col min="13074" max="13074" width="6.375" style="68" customWidth="1"/>
    <col min="13075" max="13075" width="6.625" style="68" customWidth="1"/>
    <col min="13076" max="13076" width="6.5" style="68" customWidth="1"/>
    <col min="13077" max="13077" width="10.375" style="68" customWidth="1"/>
    <col min="13078" max="13310" width="9" style="68"/>
    <col min="13311" max="13311" width="7.125" style="68" customWidth="1"/>
    <col min="13312" max="13312" width="9.125" style="68" customWidth="1"/>
    <col min="13313" max="13313" width="6.625" style="68" customWidth="1"/>
    <col min="13314" max="13314" width="7.625" style="68" customWidth="1"/>
    <col min="13315" max="13315" width="8.375" style="68" bestFit="1" customWidth="1"/>
    <col min="13316" max="13316" width="7.75" style="68" customWidth="1"/>
    <col min="13317" max="13317" width="8.375" style="68" customWidth="1"/>
    <col min="13318" max="13318" width="7.625" style="68" customWidth="1"/>
    <col min="13319" max="13319" width="6.75" style="68" customWidth="1"/>
    <col min="13320" max="13320" width="7.625" style="68" customWidth="1"/>
    <col min="13321" max="13321" width="8.5" style="68" bestFit="1" customWidth="1"/>
    <col min="13322" max="13322" width="9.625" style="68" customWidth="1"/>
    <col min="13323" max="13323" width="7.25" style="68" customWidth="1"/>
    <col min="13324" max="13324" width="7" style="68" customWidth="1"/>
    <col min="13325" max="13325" width="7.25" style="68" customWidth="1"/>
    <col min="13326" max="13327" width="9.375" style="68" customWidth="1"/>
    <col min="13328" max="13328" width="8.25" style="68" customWidth="1"/>
    <col min="13329" max="13329" width="7.375" style="68" customWidth="1"/>
    <col min="13330" max="13330" width="6.375" style="68" customWidth="1"/>
    <col min="13331" max="13331" width="6.625" style="68" customWidth="1"/>
    <col min="13332" max="13332" width="6.5" style="68" customWidth="1"/>
    <col min="13333" max="13333" width="10.375" style="68" customWidth="1"/>
    <col min="13334" max="13566" width="9" style="68"/>
    <col min="13567" max="13567" width="7.125" style="68" customWidth="1"/>
    <col min="13568" max="13568" width="9.125" style="68" customWidth="1"/>
    <col min="13569" max="13569" width="6.625" style="68" customWidth="1"/>
    <col min="13570" max="13570" width="7.625" style="68" customWidth="1"/>
    <col min="13571" max="13571" width="8.375" style="68" bestFit="1" customWidth="1"/>
    <col min="13572" max="13572" width="7.75" style="68" customWidth="1"/>
    <col min="13573" max="13573" width="8.375" style="68" customWidth="1"/>
    <col min="13574" max="13574" width="7.625" style="68" customWidth="1"/>
    <col min="13575" max="13575" width="6.75" style="68" customWidth="1"/>
    <col min="13576" max="13576" width="7.625" style="68" customWidth="1"/>
    <col min="13577" max="13577" width="8.5" style="68" bestFit="1" customWidth="1"/>
    <col min="13578" max="13578" width="9.625" style="68" customWidth="1"/>
    <col min="13579" max="13579" width="7.25" style="68" customWidth="1"/>
    <col min="13580" max="13580" width="7" style="68" customWidth="1"/>
    <col min="13581" max="13581" width="7.25" style="68" customWidth="1"/>
    <col min="13582" max="13583" width="9.375" style="68" customWidth="1"/>
    <col min="13584" max="13584" width="8.25" style="68" customWidth="1"/>
    <col min="13585" max="13585" width="7.375" style="68" customWidth="1"/>
    <col min="13586" max="13586" width="6.375" style="68" customWidth="1"/>
    <col min="13587" max="13587" width="6.625" style="68" customWidth="1"/>
    <col min="13588" max="13588" width="6.5" style="68" customWidth="1"/>
    <col min="13589" max="13589" width="10.375" style="68" customWidth="1"/>
    <col min="13590" max="13822" width="9" style="68"/>
    <col min="13823" max="13823" width="7.125" style="68" customWidth="1"/>
    <col min="13824" max="13824" width="9.125" style="68" customWidth="1"/>
    <col min="13825" max="13825" width="6.625" style="68" customWidth="1"/>
    <col min="13826" max="13826" width="7.625" style="68" customWidth="1"/>
    <col min="13827" max="13827" width="8.375" style="68" bestFit="1" customWidth="1"/>
    <col min="13828" max="13828" width="7.75" style="68" customWidth="1"/>
    <col min="13829" max="13829" width="8.375" style="68" customWidth="1"/>
    <col min="13830" max="13830" width="7.625" style="68" customWidth="1"/>
    <col min="13831" max="13831" width="6.75" style="68" customWidth="1"/>
    <col min="13832" max="13832" width="7.625" style="68" customWidth="1"/>
    <col min="13833" max="13833" width="8.5" style="68" bestFit="1" customWidth="1"/>
    <col min="13834" max="13834" width="9.625" style="68" customWidth="1"/>
    <col min="13835" max="13835" width="7.25" style="68" customWidth="1"/>
    <col min="13836" max="13836" width="7" style="68" customWidth="1"/>
    <col min="13837" max="13837" width="7.25" style="68" customWidth="1"/>
    <col min="13838" max="13839" width="9.375" style="68" customWidth="1"/>
    <col min="13840" max="13840" width="8.25" style="68" customWidth="1"/>
    <col min="13841" max="13841" width="7.375" style="68" customWidth="1"/>
    <col min="13842" max="13842" width="6.375" style="68" customWidth="1"/>
    <col min="13843" max="13843" width="6.625" style="68" customWidth="1"/>
    <col min="13844" max="13844" width="6.5" style="68" customWidth="1"/>
    <col min="13845" max="13845" width="10.375" style="68" customWidth="1"/>
    <col min="13846" max="14078" width="9" style="68"/>
    <col min="14079" max="14079" width="7.125" style="68" customWidth="1"/>
    <col min="14080" max="14080" width="9.125" style="68" customWidth="1"/>
    <col min="14081" max="14081" width="6.625" style="68" customWidth="1"/>
    <col min="14082" max="14082" width="7.625" style="68" customWidth="1"/>
    <col min="14083" max="14083" width="8.375" style="68" bestFit="1" customWidth="1"/>
    <col min="14084" max="14084" width="7.75" style="68" customWidth="1"/>
    <col min="14085" max="14085" width="8.375" style="68" customWidth="1"/>
    <col min="14086" max="14086" width="7.625" style="68" customWidth="1"/>
    <col min="14087" max="14087" width="6.75" style="68" customWidth="1"/>
    <col min="14088" max="14088" width="7.625" style="68" customWidth="1"/>
    <col min="14089" max="14089" width="8.5" style="68" bestFit="1" customWidth="1"/>
    <col min="14090" max="14090" width="9.625" style="68" customWidth="1"/>
    <col min="14091" max="14091" width="7.25" style="68" customWidth="1"/>
    <col min="14092" max="14092" width="7" style="68" customWidth="1"/>
    <col min="14093" max="14093" width="7.25" style="68" customWidth="1"/>
    <col min="14094" max="14095" width="9.375" style="68" customWidth="1"/>
    <col min="14096" max="14096" width="8.25" style="68" customWidth="1"/>
    <col min="14097" max="14097" width="7.375" style="68" customWidth="1"/>
    <col min="14098" max="14098" width="6.375" style="68" customWidth="1"/>
    <col min="14099" max="14099" width="6.625" style="68" customWidth="1"/>
    <col min="14100" max="14100" width="6.5" style="68" customWidth="1"/>
    <col min="14101" max="14101" width="10.375" style="68" customWidth="1"/>
    <col min="14102" max="14334" width="9" style="68"/>
    <col min="14335" max="14335" width="7.125" style="68" customWidth="1"/>
    <col min="14336" max="14336" width="9.125" style="68" customWidth="1"/>
    <col min="14337" max="14337" width="6.625" style="68" customWidth="1"/>
    <col min="14338" max="14338" width="7.625" style="68" customWidth="1"/>
    <col min="14339" max="14339" width="8.375" style="68" bestFit="1" customWidth="1"/>
    <col min="14340" max="14340" width="7.75" style="68" customWidth="1"/>
    <col min="14341" max="14341" width="8.375" style="68" customWidth="1"/>
    <col min="14342" max="14342" width="7.625" style="68" customWidth="1"/>
    <col min="14343" max="14343" width="6.75" style="68" customWidth="1"/>
    <col min="14344" max="14344" width="7.625" style="68" customWidth="1"/>
    <col min="14345" max="14345" width="8.5" style="68" bestFit="1" customWidth="1"/>
    <col min="14346" max="14346" width="9.625" style="68" customWidth="1"/>
    <col min="14347" max="14347" width="7.25" style="68" customWidth="1"/>
    <col min="14348" max="14348" width="7" style="68" customWidth="1"/>
    <col min="14349" max="14349" width="7.25" style="68" customWidth="1"/>
    <col min="14350" max="14351" width="9.375" style="68" customWidth="1"/>
    <col min="14352" max="14352" width="8.25" style="68" customWidth="1"/>
    <col min="14353" max="14353" width="7.375" style="68" customWidth="1"/>
    <col min="14354" max="14354" width="6.375" style="68" customWidth="1"/>
    <col min="14355" max="14355" width="6.625" style="68" customWidth="1"/>
    <col min="14356" max="14356" width="6.5" style="68" customWidth="1"/>
    <col min="14357" max="14357" width="10.375" style="68" customWidth="1"/>
    <col min="14358" max="14590" width="9" style="68"/>
    <col min="14591" max="14591" width="7.125" style="68" customWidth="1"/>
    <col min="14592" max="14592" width="9.125" style="68" customWidth="1"/>
    <col min="14593" max="14593" width="6.625" style="68" customWidth="1"/>
    <col min="14594" max="14594" width="7.625" style="68" customWidth="1"/>
    <col min="14595" max="14595" width="8.375" style="68" bestFit="1" customWidth="1"/>
    <col min="14596" max="14596" width="7.75" style="68" customWidth="1"/>
    <col min="14597" max="14597" width="8.375" style="68" customWidth="1"/>
    <col min="14598" max="14598" width="7.625" style="68" customWidth="1"/>
    <col min="14599" max="14599" width="6.75" style="68" customWidth="1"/>
    <col min="14600" max="14600" width="7.625" style="68" customWidth="1"/>
    <col min="14601" max="14601" width="8.5" style="68" bestFit="1" customWidth="1"/>
    <col min="14602" max="14602" width="9.625" style="68" customWidth="1"/>
    <col min="14603" max="14603" width="7.25" style="68" customWidth="1"/>
    <col min="14604" max="14604" width="7" style="68" customWidth="1"/>
    <col min="14605" max="14605" width="7.25" style="68" customWidth="1"/>
    <col min="14606" max="14607" width="9.375" style="68" customWidth="1"/>
    <col min="14608" max="14608" width="8.25" style="68" customWidth="1"/>
    <col min="14609" max="14609" width="7.375" style="68" customWidth="1"/>
    <col min="14610" max="14610" width="6.375" style="68" customWidth="1"/>
    <col min="14611" max="14611" width="6.625" style="68" customWidth="1"/>
    <col min="14612" max="14612" width="6.5" style="68" customWidth="1"/>
    <col min="14613" max="14613" width="10.375" style="68" customWidth="1"/>
    <col min="14614" max="14846" width="9" style="68"/>
    <col min="14847" max="14847" width="7.125" style="68" customWidth="1"/>
    <col min="14848" max="14848" width="9.125" style="68" customWidth="1"/>
    <col min="14849" max="14849" width="6.625" style="68" customWidth="1"/>
    <col min="14850" max="14850" width="7.625" style="68" customWidth="1"/>
    <col min="14851" max="14851" width="8.375" style="68" bestFit="1" customWidth="1"/>
    <col min="14852" max="14852" width="7.75" style="68" customWidth="1"/>
    <col min="14853" max="14853" width="8.375" style="68" customWidth="1"/>
    <col min="14854" max="14854" width="7.625" style="68" customWidth="1"/>
    <col min="14855" max="14855" width="6.75" style="68" customWidth="1"/>
    <col min="14856" max="14856" width="7.625" style="68" customWidth="1"/>
    <col min="14857" max="14857" width="8.5" style="68" bestFit="1" customWidth="1"/>
    <col min="14858" max="14858" width="9.625" style="68" customWidth="1"/>
    <col min="14859" max="14859" width="7.25" style="68" customWidth="1"/>
    <col min="14860" max="14860" width="7" style="68" customWidth="1"/>
    <col min="14861" max="14861" width="7.25" style="68" customWidth="1"/>
    <col min="14862" max="14863" width="9.375" style="68" customWidth="1"/>
    <col min="14864" max="14864" width="8.25" style="68" customWidth="1"/>
    <col min="14865" max="14865" width="7.375" style="68" customWidth="1"/>
    <col min="14866" max="14866" width="6.375" style="68" customWidth="1"/>
    <col min="14867" max="14867" width="6.625" style="68" customWidth="1"/>
    <col min="14868" max="14868" width="6.5" style="68" customWidth="1"/>
    <col min="14869" max="14869" width="10.375" style="68" customWidth="1"/>
    <col min="14870" max="15102" width="9" style="68"/>
    <col min="15103" max="15103" width="7.125" style="68" customWidth="1"/>
    <col min="15104" max="15104" width="9.125" style="68" customWidth="1"/>
    <col min="15105" max="15105" width="6.625" style="68" customWidth="1"/>
    <col min="15106" max="15106" width="7.625" style="68" customWidth="1"/>
    <col min="15107" max="15107" width="8.375" style="68" bestFit="1" customWidth="1"/>
    <col min="15108" max="15108" width="7.75" style="68" customWidth="1"/>
    <col min="15109" max="15109" width="8.375" style="68" customWidth="1"/>
    <col min="15110" max="15110" width="7.625" style="68" customWidth="1"/>
    <col min="15111" max="15111" width="6.75" style="68" customWidth="1"/>
    <col min="15112" max="15112" width="7.625" style="68" customWidth="1"/>
    <col min="15113" max="15113" width="8.5" style="68" bestFit="1" customWidth="1"/>
    <col min="15114" max="15114" width="9.625" style="68" customWidth="1"/>
    <col min="15115" max="15115" width="7.25" style="68" customWidth="1"/>
    <col min="15116" max="15116" width="7" style="68" customWidth="1"/>
    <col min="15117" max="15117" width="7.25" style="68" customWidth="1"/>
    <col min="15118" max="15119" width="9.375" style="68" customWidth="1"/>
    <col min="15120" max="15120" width="8.25" style="68" customWidth="1"/>
    <col min="15121" max="15121" width="7.375" style="68" customWidth="1"/>
    <col min="15122" max="15122" width="6.375" style="68" customWidth="1"/>
    <col min="15123" max="15123" width="6.625" style="68" customWidth="1"/>
    <col min="15124" max="15124" width="6.5" style="68" customWidth="1"/>
    <col min="15125" max="15125" width="10.375" style="68" customWidth="1"/>
    <col min="15126" max="15358" width="9" style="68"/>
    <col min="15359" max="15359" width="7.125" style="68" customWidth="1"/>
    <col min="15360" max="15360" width="9.125" style="68" customWidth="1"/>
    <col min="15361" max="15361" width="6.625" style="68" customWidth="1"/>
    <col min="15362" max="15362" width="7.625" style="68" customWidth="1"/>
    <col min="15363" max="15363" width="8.375" style="68" bestFit="1" customWidth="1"/>
    <col min="15364" max="15364" width="7.75" style="68" customWidth="1"/>
    <col min="15365" max="15365" width="8.375" style="68" customWidth="1"/>
    <col min="15366" max="15366" width="7.625" style="68" customWidth="1"/>
    <col min="15367" max="15367" width="6.75" style="68" customWidth="1"/>
    <col min="15368" max="15368" width="7.625" style="68" customWidth="1"/>
    <col min="15369" max="15369" width="8.5" style="68" bestFit="1" customWidth="1"/>
    <col min="15370" max="15370" width="9.625" style="68" customWidth="1"/>
    <col min="15371" max="15371" width="7.25" style="68" customWidth="1"/>
    <col min="15372" max="15372" width="7" style="68" customWidth="1"/>
    <col min="15373" max="15373" width="7.25" style="68" customWidth="1"/>
    <col min="15374" max="15375" width="9.375" style="68" customWidth="1"/>
    <col min="15376" max="15376" width="8.25" style="68" customWidth="1"/>
    <col min="15377" max="15377" width="7.375" style="68" customWidth="1"/>
    <col min="15378" max="15378" width="6.375" style="68" customWidth="1"/>
    <col min="15379" max="15379" width="6.625" style="68" customWidth="1"/>
    <col min="15380" max="15380" width="6.5" style="68" customWidth="1"/>
    <col min="15381" max="15381" width="10.375" style="68" customWidth="1"/>
    <col min="15382" max="15614" width="9" style="68"/>
    <col min="15615" max="15615" width="7.125" style="68" customWidth="1"/>
    <col min="15616" max="15616" width="9.125" style="68" customWidth="1"/>
    <col min="15617" max="15617" width="6.625" style="68" customWidth="1"/>
    <col min="15618" max="15618" width="7.625" style="68" customWidth="1"/>
    <col min="15619" max="15619" width="8.375" style="68" bestFit="1" customWidth="1"/>
    <col min="15620" max="15620" width="7.75" style="68" customWidth="1"/>
    <col min="15621" max="15621" width="8.375" style="68" customWidth="1"/>
    <col min="15622" max="15622" width="7.625" style="68" customWidth="1"/>
    <col min="15623" max="15623" width="6.75" style="68" customWidth="1"/>
    <col min="15624" max="15624" width="7.625" style="68" customWidth="1"/>
    <col min="15625" max="15625" width="8.5" style="68" bestFit="1" customWidth="1"/>
    <col min="15626" max="15626" width="9.625" style="68" customWidth="1"/>
    <col min="15627" max="15627" width="7.25" style="68" customWidth="1"/>
    <col min="15628" max="15628" width="7" style="68" customWidth="1"/>
    <col min="15629" max="15629" width="7.25" style="68" customWidth="1"/>
    <col min="15630" max="15631" width="9.375" style="68" customWidth="1"/>
    <col min="15632" max="15632" width="8.25" style="68" customWidth="1"/>
    <col min="15633" max="15633" width="7.375" style="68" customWidth="1"/>
    <col min="15634" max="15634" width="6.375" style="68" customWidth="1"/>
    <col min="15635" max="15635" width="6.625" style="68" customWidth="1"/>
    <col min="15636" max="15636" width="6.5" style="68" customWidth="1"/>
    <col min="15637" max="15637" width="10.375" style="68" customWidth="1"/>
    <col min="15638" max="15870" width="9" style="68"/>
    <col min="15871" max="15871" width="7.125" style="68" customWidth="1"/>
    <col min="15872" max="15872" width="9.125" style="68" customWidth="1"/>
    <col min="15873" max="15873" width="6.625" style="68" customWidth="1"/>
    <col min="15874" max="15874" width="7.625" style="68" customWidth="1"/>
    <col min="15875" max="15875" width="8.375" style="68" bestFit="1" customWidth="1"/>
    <col min="15876" max="15876" width="7.75" style="68" customWidth="1"/>
    <col min="15877" max="15877" width="8.375" style="68" customWidth="1"/>
    <col min="15878" max="15878" width="7.625" style="68" customWidth="1"/>
    <col min="15879" max="15879" width="6.75" style="68" customWidth="1"/>
    <col min="15880" max="15880" width="7.625" style="68" customWidth="1"/>
    <col min="15881" max="15881" width="8.5" style="68" bestFit="1" customWidth="1"/>
    <col min="15882" max="15882" width="9.625" style="68" customWidth="1"/>
    <col min="15883" max="15883" width="7.25" style="68" customWidth="1"/>
    <col min="15884" max="15884" width="7" style="68" customWidth="1"/>
    <col min="15885" max="15885" width="7.25" style="68" customWidth="1"/>
    <col min="15886" max="15887" width="9.375" style="68" customWidth="1"/>
    <col min="15888" max="15888" width="8.25" style="68" customWidth="1"/>
    <col min="15889" max="15889" width="7.375" style="68" customWidth="1"/>
    <col min="15890" max="15890" width="6.375" style="68" customWidth="1"/>
    <col min="15891" max="15891" width="6.625" style="68" customWidth="1"/>
    <col min="15892" max="15892" width="6.5" style="68" customWidth="1"/>
    <col min="15893" max="15893" width="10.375" style="68" customWidth="1"/>
    <col min="15894" max="16126" width="9" style="68"/>
    <col min="16127" max="16127" width="7.125" style="68" customWidth="1"/>
    <col min="16128" max="16128" width="9.125" style="68" customWidth="1"/>
    <col min="16129" max="16129" width="6.625" style="68" customWidth="1"/>
    <col min="16130" max="16130" width="7.625" style="68" customWidth="1"/>
    <col min="16131" max="16131" width="8.375" style="68" bestFit="1" customWidth="1"/>
    <col min="16132" max="16132" width="7.75" style="68" customWidth="1"/>
    <col min="16133" max="16133" width="8.375" style="68" customWidth="1"/>
    <col min="16134" max="16134" width="7.625" style="68" customWidth="1"/>
    <col min="16135" max="16135" width="6.75" style="68" customWidth="1"/>
    <col min="16136" max="16136" width="7.625" style="68" customWidth="1"/>
    <col min="16137" max="16137" width="8.5" style="68" bestFit="1" customWidth="1"/>
    <col min="16138" max="16138" width="9.625" style="68" customWidth="1"/>
    <col min="16139" max="16139" width="7.25" style="68" customWidth="1"/>
    <col min="16140" max="16140" width="7" style="68" customWidth="1"/>
    <col min="16141" max="16141" width="7.25" style="68" customWidth="1"/>
    <col min="16142" max="16143" width="9.375" style="68" customWidth="1"/>
    <col min="16144" max="16144" width="8.25" style="68" customWidth="1"/>
    <col min="16145" max="16145" width="7.375" style="68" customWidth="1"/>
    <col min="16146" max="16146" width="6.375" style="68" customWidth="1"/>
    <col min="16147" max="16147" width="6.625" style="68" customWidth="1"/>
    <col min="16148" max="16148" width="6.5" style="68" customWidth="1"/>
    <col min="16149" max="16149" width="10.375" style="68" customWidth="1"/>
    <col min="16150" max="16384" width="9" style="68"/>
  </cols>
  <sheetData>
    <row r="1" spans="1:24" ht="24.95" customHeight="1">
      <c r="A1" s="376" t="s">
        <v>353</v>
      </c>
      <c r="B1" s="376"/>
      <c r="C1" s="108"/>
      <c r="D1" s="67"/>
      <c r="E1" s="67"/>
      <c r="F1" s="67"/>
      <c r="G1" s="67"/>
      <c r="H1" s="67"/>
      <c r="I1" s="67"/>
      <c r="J1" s="67"/>
      <c r="K1" s="67"/>
      <c r="L1" s="107"/>
      <c r="M1" s="376" t="s">
        <v>353</v>
      </c>
      <c r="N1" s="376"/>
    </row>
    <row r="2" spans="1:24" ht="24.95" customHeight="1">
      <c r="A2" s="449" t="s">
        <v>416</v>
      </c>
      <c r="B2" s="449"/>
      <c r="C2" s="449"/>
      <c r="D2" s="449"/>
      <c r="E2" s="449"/>
      <c r="F2" s="449"/>
      <c r="G2" s="449"/>
      <c r="H2" s="449"/>
      <c r="I2" s="449"/>
      <c r="J2" s="449"/>
      <c r="K2" s="449"/>
      <c r="L2" s="449"/>
      <c r="M2" s="449" t="s">
        <v>457</v>
      </c>
      <c r="N2" s="449"/>
      <c r="O2" s="449"/>
      <c r="P2" s="449"/>
      <c r="Q2" s="449"/>
      <c r="R2" s="449"/>
      <c r="S2" s="449"/>
      <c r="T2" s="449"/>
      <c r="U2" s="449"/>
      <c r="V2" s="449"/>
      <c r="W2" s="449"/>
      <c r="X2" s="449"/>
    </row>
    <row r="3" spans="1:24" ht="24.95" customHeight="1">
      <c r="A3" s="450" t="s">
        <v>277</v>
      </c>
      <c r="B3" s="450"/>
      <c r="C3" s="450"/>
      <c r="D3" s="450"/>
      <c r="E3" s="450"/>
      <c r="F3" s="450"/>
      <c r="G3" s="450"/>
      <c r="H3" s="450"/>
      <c r="I3" s="450"/>
      <c r="J3" s="450"/>
      <c r="K3" s="450"/>
      <c r="L3" s="450"/>
      <c r="M3" s="450" t="s">
        <v>277</v>
      </c>
      <c r="N3" s="450"/>
      <c r="O3" s="450"/>
      <c r="P3" s="450"/>
      <c r="Q3" s="450"/>
      <c r="R3" s="450"/>
      <c r="S3" s="450"/>
      <c r="T3" s="450"/>
      <c r="U3" s="450"/>
      <c r="V3" s="450"/>
      <c r="W3" s="450"/>
      <c r="X3" s="450"/>
    </row>
    <row r="4" spans="1:24" ht="23.1" customHeight="1">
      <c r="A4" s="329"/>
      <c r="B4" s="329"/>
      <c r="C4" s="329"/>
      <c r="D4" s="329"/>
      <c r="E4" s="329"/>
      <c r="F4" s="329"/>
      <c r="G4" s="329"/>
      <c r="H4" s="329"/>
      <c r="I4" s="329"/>
      <c r="J4" s="329"/>
      <c r="K4" s="329"/>
      <c r="L4" s="329"/>
    </row>
    <row r="5" spans="1:24" ht="15" customHeight="1" thickBot="1">
      <c r="A5" s="275" t="s">
        <v>395</v>
      </c>
      <c r="B5" s="273"/>
      <c r="C5" s="275"/>
      <c r="D5" s="273"/>
      <c r="E5" s="273"/>
      <c r="F5" s="273"/>
      <c r="G5" s="273"/>
      <c r="H5" s="273"/>
      <c r="I5" s="274"/>
      <c r="J5" s="274"/>
      <c r="K5" s="274"/>
      <c r="L5" s="276" t="s">
        <v>396</v>
      </c>
      <c r="M5" s="275" t="s">
        <v>395</v>
      </c>
      <c r="N5" s="273"/>
      <c r="O5" s="275"/>
      <c r="P5" s="273"/>
      <c r="Q5" s="273"/>
      <c r="R5" s="273"/>
      <c r="S5" s="273"/>
      <c r="T5" s="273"/>
      <c r="U5" s="274"/>
      <c r="V5" s="274"/>
      <c r="W5" s="274"/>
      <c r="X5" s="276" t="s">
        <v>396</v>
      </c>
    </row>
    <row r="6" spans="1:24" ht="18" customHeight="1">
      <c r="A6" s="281" t="s">
        <v>349</v>
      </c>
      <c r="B6" s="457" t="s">
        <v>245</v>
      </c>
      <c r="C6" s="458"/>
      <c r="D6" s="458"/>
      <c r="E6" s="459"/>
      <c r="F6" s="351" t="s">
        <v>223</v>
      </c>
      <c r="G6" s="352" t="s">
        <v>224</v>
      </c>
      <c r="H6" s="447" t="s">
        <v>246</v>
      </c>
      <c r="I6" s="352" t="s">
        <v>225</v>
      </c>
      <c r="J6" s="460" t="s">
        <v>226</v>
      </c>
      <c r="K6" s="461"/>
      <c r="L6" s="461"/>
      <c r="M6" s="281" t="s">
        <v>349</v>
      </c>
      <c r="N6" s="457" t="s">
        <v>245</v>
      </c>
      <c r="O6" s="458"/>
      <c r="P6" s="458"/>
      <c r="Q6" s="459"/>
      <c r="R6" s="351" t="s">
        <v>223</v>
      </c>
      <c r="S6" s="352" t="s">
        <v>224</v>
      </c>
      <c r="T6" s="447" t="s">
        <v>246</v>
      </c>
      <c r="U6" s="352" t="s">
        <v>225</v>
      </c>
      <c r="V6" s="460" t="s">
        <v>226</v>
      </c>
      <c r="W6" s="461"/>
      <c r="X6" s="461"/>
    </row>
    <row r="7" spans="1:24" ht="18" customHeight="1">
      <c r="A7" s="69"/>
      <c r="B7" s="462" t="s">
        <v>283</v>
      </c>
      <c r="C7" s="463"/>
      <c r="D7" s="463"/>
      <c r="E7" s="464"/>
      <c r="F7" s="144" t="s">
        <v>227</v>
      </c>
      <c r="G7" s="76" t="s">
        <v>228</v>
      </c>
      <c r="H7" s="456"/>
      <c r="I7" s="144" t="s">
        <v>229</v>
      </c>
      <c r="J7" s="462" t="s">
        <v>286</v>
      </c>
      <c r="K7" s="463"/>
      <c r="L7" s="463"/>
      <c r="M7" s="69"/>
      <c r="N7" s="462" t="s">
        <v>283</v>
      </c>
      <c r="O7" s="463"/>
      <c r="P7" s="463"/>
      <c r="Q7" s="464"/>
      <c r="R7" s="144" t="s">
        <v>227</v>
      </c>
      <c r="S7" s="76" t="s">
        <v>228</v>
      </c>
      <c r="T7" s="456"/>
      <c r="U7" s="144" t="s">
        <v>229</v>
      </c>
      <c r="V7" s="462" t="s">
        <v>286</v>
      </c>
      <c r="W7" s="463"/>
      <c r="X7" s="463"/>
    </row>
    <row r="8" spans="1:24" ht="24">
      <c r="A8" s="78"/>
      <c r="B8" s="79" t="s">
        <v>230</v>
      </c>
      <c r="C8" s="80" t="s">
        <v>231</v>
      </c>
      <c r="D8" s="80" t="s">
        <v>232</v>
      </c>
      <c r="E8" s="80" t="s">
        <v>233</v>
      </c>
      <c r="F8" s="81"/>
      <c r="G8" s="106" t="s">
        <v>234</v>
      </c>
      <c r="H8" s="448" t="s">
        <v>284</v>
      </c>
      <c r="I8" s="104" t="s">
        <v>285</v>
      </c>
      <c r="J8" s="77" t="s">
        <v>235</v>
      </c>
      <c r="K8" s="77" t="s">
        <v>236</v>
      </c>
      <c r="L8" s="77" t="s">
        <v>237</v>
      </c>
      <c r="M8" s="78"/>
      <c r="N8" s="79" t="s">
        <v>230</v>
      </c>
      <c r="O8" s="80" t="s">
        <v>231</v>
      </c>
      <c r="P8" s="80" t="s">
        <v>232</v>
      </c>
      <c r="Q8" s="80" t="s">
        <v>200</v>
      </c>
      <c r="R8" s="81"/>
      <c r="S8" s="142" t="s">
        <v>234</v>
      </c>
      <c r="T8" s="448" t="s">
        <v>284</v>
      </c>
      <c r="U8" s="104" t="s">
        <v>285</v>
      </c>
      <c r="V8" s="77" t="s">
        <v>235</v>
      </c>
      <c r="W8" s="77" t="s">
        <v>236</v>
      </c>
      <c r="X8" s="77" t="s">
        <v>237</v>
      </c>
    </row>
    <row r="9" spans="1:24" ht="36">
      <c r="A9" s="332" t="s">
        <v>417</v>
      </c>
      <c r="B9" s="105" t="s">
        <v>289</v>
      </c>
      <c r="C9" s="73" t="s">
        <v>290</v>
      </c>
      <c r="D9" s="73" t="s">
        <v>238</v>
      </c>
      <c r="E9" s="73" t="s">
        <v>239</v>
      </c>
      <c r="F9" s="72" t="s">
        <v>240</v>
      </c>
      <c r="G9" s="72" t="s">
        <v>241</v>
      </c>
      <c r="H9" s="455"/>
      <c r="I9" s="72"/>
      <c r="J9" s="72" t="s">
        <v>288</v>
      </c>
      <c r="K9" s="72" t="s">
        <v>242</v>
      </c>
      <c r="L9" s="82" t="s">
        <v>287</v>
      </c>
      <c r="M9" s="332" t="s">
        <v>417</v>
      </c>
      <c r="N9" s="147" t="s">
        <v>289</v>
      </c>
      <c r="O9" s="73" t="s">
        <v>290</v>
      </c>
      <c r="P9" s="73" t="s">
        <v>238</v>
      </c>
      <c r="Q9" s="73" t="s">
        <v>145</v>
      </c>
      <c r="R9" s="143" t="s">
        <v>240</v>
      </c>
      <c r="S9" s="143" t="s">
        <v>241</v>
      </c>
      <c r="T9" s="455"/>
      <c r="U9" s="143"/>
      <c r="V9" s="143" t="s">
        <v>288</v>
      </c>
      <c r="W9" s="143" t="s">
        <v>242</v>
      </c>
      <c r="X9" s="82" t="s">
        <v>287</v>
      </c>
    </row>
    <row r="10" spans="1:24" s="91" customFormat="1" ht="30" customHeight="1">
      <c r="A10" s="292">
        <v>2016</v>
      </c>
      <c r="B10" s="333">
        <v>0</v>
      </c>
      <c r="C10" s="333">
        <v>0</v>
      </c>
      <c r="D10" s="333">
        <v>0</v>
      </c>
      <c r="E10" s="333">
        <v>0</v>
      </c>
      <c r="F10" s="333">
        <v>0</v>
      </c>
      <c r="G10" s="334">
        <v>24590</v>
      </c>
      <c r="H10" s="333">
        <v>0</v>
      </c>
      <c r="I10" s="333">
        <v>0</v>
      </c>
      <c r="J10" s="333">
        <v>0</v>
      </c>
      <c r="K10" s="333">
        <v>0</v>
      </c>
      <c r="L10" s="333">
        <v>0</v>
      </c>
      <c r="M10" s="330" t="s">
        <v>172</v>
      </c>
      <c r="N10" s="335">
        <v>0</v>
      </c>
      <c r="O10" s="335">
        <v>0</v>
      </c>
      <c r="P10" s="335">
        <v>0</v>
      </c>
      <c r="Q10" s="335">
        <v>0</v>
      </c>
      <c r="R10" s="341">
        <v>39114</v>
      </c>
      <c r="S10" s="325">
        <v>1000</v>
      </c>
      <c r="T10" s="343" t="s">
        <v>437</v>
      </c>
      <c r="U10" s="342" t="s">
        <v>422</v>
      </c>
      <c r="V10" s="342" t="s">
        <v>427</v>
      </c>
      <c r="W10" s="343" t="s">
        <v>438</v>
      </c>
      <c r="X10" s="343" t="s">
        <v>424</v>
      </c>
    </row>
    <row r="11" spans="1:24" s="92" customFormat="1" ht="30" customHeight="1">
      <c r="A11" s="292">
        <v>2017</v>
      </c>
      <c r="B11" s="333">
        <v>185.6</v>
      </c>
      <c r="C11" s="333">
        <v>74.2</v>
      </c>
      <c r="D11" s="333">
        <v>85</v>
      </c>
      <c r="E11" s="300">
        <v>0</v>
      </c>
      <c r="F11" s="300">
        <v>0</v>
      </c>
      <c r="G11" s="334">
        <v>177422.1</v>
      </c>
      <c r="H11" s="333">
        <v>0</v>
      </c>
      <c r="I11" s="333">
        <v>0</v>
      </c>
      <c r="J11" s="333">
        <v>0</v>
      </c>
      <c r="K11" s="333">
        <v>0</v>
      </c>
      <c r="L11" s="333">
        <v>0</v>
      </c>
      <c r="M11" s="330" t="s">
        <v>173</v>
      </c>
      <c r="N11" s="335">
        <v>0</v>
      </c>
      <c r="O11" s="335">
        <v>0</v>
      </c>
      <c r="P11" s="335">
        <v>0</v>
      </c>
      <c r="Q11" s="335">
        <v>0</v>
      </c>
      <c r="R11" s="341">
        <v>37288</v>
      </c>
      <c r="S11" s="325">
        <v>360</v>
      </c>
      <c r="T11" s="343" t="s">
        <v>437</v>
      </c>
      <c r="U11" s="342" t="s">
        <v>422</v>
      </c>
      <c r="V11" s="342" t="s">
        <v>439</v>
      </c>
      <c r="W11" s="343" t="s">
        <v>438</v>
      </c>
      <c r="X11" s="343" t="s">
        <v>424</v>
      </c>
    </row>
    <row r="12" spans="1:24" ht="30" customHeight="1">
      <c r="A12" s="292">
        <v>2018</v>
      </c>
      <c r="B12" s="333">
        <v>181</v>
      </c>
      <c r="C12" s="333">
        <v>154</v>
      </c>
      <c r="D12" s="333">
        <v>26</v>
      </c>
      <c r="E12" s="333">
        <v>0</v>
      </c>
      <c r="F12" s="333">
        <v>0</v>
      </c>
      <c r="G12" s="334">
        <v>206585</v>
      </c>
      <c r="H12" s="333">
        <v>0</v>
      </c>
      <c r="I12" s="333">
        <v>0</v>
      </c>
      <c r="J12" s="333">
        <v>0</v>
      </c>
      <c r="K12" s="333">
        <v>0</v>
      </c>
      <c r="L12" s="333">
        <v>0</v>
      </c>
      <c r="M12" s="330" t="s">
        <v>174</v>
      </c>
      <c r="N12" s="335">
        <v>0</v>
      </c>
      <c r="O12" s="335">
        <v>0</v>
      </c>
      <c r="P12" s="335">
        <v>0</v>
      </c>
      <c r="Q12" s="335">
        <v>0</v>
      </c>
      <c r="R12" s="341">
        <v>39873</v>
      </c>
      <c r="S12" s="325">
        <v>715</v>
      </c>
      <c r="T12" s="343" t="s">
        <v>437</v>
      </c>
      <c r="U12" s="342" t="s">
        <v>422</v>
      </c>
      <c r="V12" s="342" t="s">
        <v>440</v>
      </c>
      <c r="W12" s="343" t="s">
        <v>438</v>
      </c>
      <c r="X12" s="343" t="s">
        <v>424</v>
      </c>
    </row>
    <row r="13" spans="1:24" s="92" customFormat="1" ht="30" customHeight="1">
      <c r="A13" s="292">
        <v>2019</v>
      </c>
      <c r="B13" s="333">
        <v>82.7</v>
      </c>
      <c r="C13" s="333">
        <v>1600.3</v>
      </c>
      <c r="D13" s="333">
        <v>29.1</v>
      </c>
      <c r="E13" s="333">
        <v>0</v>
      </c>
      <c r="F13" s="333">
        <v>0</v>
      </c>
      <c r="G13" s="334">
        <v>214478.1</v>
      </c>
      <c r="H13" s="333">
        <v>0</v>
      </c>
      <c r="I13" s="333">
        <v>0</v>
      </c>
      <c r="J13" s="333">
        <v>0</v>
      </c>
      <c r="K13" s="333">
        <v>0</v>
      </c>
      <c r="L13" s="333">
        <v>0</v>
      </c>
      <c r="M13" s="330" t="s">
        <v>175</v>
      </c>
      <c r="N13" s="335">
        <v>0</v>
      </c>
      <c r="O13" s="335">
        <v>0</v>
      </c>
      <c r="P13" s="335">
        <v>0</v>
      </c>
      <c r="Q13" s="335">
        <v>0</v>
      </c>
      <c r="R13" s="341">
        <v>37681</v>
      </c>
      <c r="S13" s="325">
        <v>400</v>
      </c>
      <c r="T13" s="343" t="s">
        <v>437</v>
      </c>
      <c r="U13" s="342" t="s">
        <v>422</v>
      </c>
      <c r="V13" s="342" t="s">
        <v>427</v>
      </c>
      <c r="W13" s="343" t="s">
        <v>438</v>
      </c>
      <c r="X13" s="343" t="s">
        <v>424</v>
      </c>
    </row>
    <row r="14" spans="1:24" s="92" customFormat="1" ht="30" customHeight="1">
      <c r="A14" s="292">
        <v>2020</v>
      </c>
      <c r="B14" s="335">
        <v>46</v>
      </c>
      <c r="C14" s="335">
        <v>93</v>
      </c>
      <c r="D14" s="335">
        <v>36</v>
      </c>
      <c r="E14" s="335">
        <v>0</v>
      </c>
      <c r="F14" s="333">
        <v>0</v>
      </c>
      <c r="G14" s="336">
        <f>SUM(G16:G33)</f>
        <v>156144.4</v>
      </c>
      <c r="H14" s="333">
        <v>0</v>
      </c>
      <c r="I14" s="333">
        <v>0</v>
      </c>
      <c r="J14" s="333">
        <v>0</v>
      </c>
      <c r="K14" s="333">
        <v>0</v>
      </c>
      <c r="L14" s="333">
        <v>0</v>
      </c>
      <c r="M14" s="330" t="s">
        <v>176</v>
      </c>
      <c r="N14" s="335">
        <v>0</v>
      </c>
      <c r="O14" s="335">
        <v>0</v>
      </c>
      <c r="P14" s="335">
        <v>0</v>
      </c>
      <c r="Q14" s="335">
        <v>0</v>
      </c>
      <c r="R14" s="341">
        <v>38139</v>
      </c>
      <c r="S14" s="325">
        <v>380</v>
      </c>
      <c r="T14" s="343" t="s">
        <v>437</v>
      </c>
      <c r="U14" s="342" t="s">
        <v>422</v>
      </c>
      <c r="V14" s="342" t="s">
        <v>439</v>
      </c>
      <c r="W14" s="343" t="s">
        <v>438</v>
      </c>
      <c r="X14" s="343" t="s">
        <v>424</v>
      </c>
    </row>
    <row r="15" spans="1:24" s="92" customFormat="1" ht="35.1" customHeight="1">
      <c r="A15" s="297">
        <v>2021</v>
      </c>
      <c r="B15" s="348">
        <f>SUM(B16:B33)</f>
        <v>64</v>
      </c>
      <c r="C15" s="348">
        <f>SUM(C16:C33)</f>
        <v>310</v>
      </c>
      <c r="D15" s="348">
        <f>SUM(D16:D33)</f>
        <v>35</v>
      </c>
      <c r="E15" s="348">
        <v>0</v>
      </c>
      <c r="F15" s="348">
        <v>0</v>
      </c>
      <c r="G15" s="348">
        <f>SUM(G16:G33)</f>
        <v>156144.4</v>
      </c>
      <c r="H15" s="349">
        <v>0</v>
      </c>
      <c r="I15" s="349">
        <v>0</v>
      </c>
      <c r="J15" s="349">
        <v>0</v>
      </c>
      <c r="K15" s="349">
        <v>0</v>
      </c>
      <c r="L15" s="349">
        <v>0</v>
      </c>
      <c r="M15" s="330" t="s">
        <v>177</v>
      </c>
      <c r="N15" s="335">
        <v>0</v>
      </c>
      <c r="O15" s="335">
        <v>0</v>
      </c>
      <c r="P15" s="335">
        <v>0</v>
      </c>
      <c r="Q15" s="335">
        <v>0</v>
      </c>
      <c r="R15" s="341">
        <v>36923</v>
      </c>
      <c r="S15" s="325">
        <v>413</v>
      </c>
      <c r="T15" s="343" t="s">
        <v>437</v>
      </c>
      <c r="U15" s="342" t="s">
        <v>422</v>
      </c>
      <c r="V15" s="342" t="s">
        <v>439</v>
      </c>
      <c r="W15" s="343" t="s">
        <v>438</v>
      </c>
      <c r="X15" s="343" t="s">
        <v>424</v>
      </c>
    </row>
    <row r="16" spans="1:24" ht="30" customHeight="1">
      <c r="A16" s="293" t="s">
        <v>214</v>
      </c>
      <c r="B16" s="333">
        <v>64</v>
      </c>
      <c r="C16" s="333">
        <v>310</v>
      </c>
      <c r="D16" s="333">
        <v>35</v>
      </c>
      <c r="E16" s="333"/>
      <c r="F16" s="337">
        <v>34444</v>
      </c>
      <c r="G16" s="338">
        <v>28891</v>
      </c>
      <c r="H16" s="340" t="s">
        <v>432</v>
      </c>
      <c r="I16" s="339" t="s">
        <v>371</v>
      </c>
      <c r="J16" s="339"/>
      <c r="K16" s="340" t="s">
        <v>433</v>
      </c>
      <c r="L16" s="340" t="s">
        <v>418</v>
      </c>
      <c r="M16" s="330" t="s">
        <v>178</v>
      </c>
      <c r="N16" s="335">
        <v>0</v>
      </c>
      <c r="O16" s="335">
        <v>0</v>
      </c>
      <c r="P16" s="335">
        <v>0</v>
      </c>
      <c r="Q16" s="335">
        <v>0</v>
      </c>
      <c r="R16" s="341">
        <v>38108</v>
      </c>
      <c r="S16" s="325">
        <v>100</v>
      </c>
      <c r="T16" s="343" t="s">
        <v>437</v>
      </c>
      <c r="U16" s="342" t="s">
        <v>422</v>
      </c>
      <c r="V16" s="342" t="s">
        <v>427</v>
      </c>
      <c r="W16" s="343" t="s">
        <v>438</v>
      </c>
      <c r="X16" s="343" t="s">
        <v>424</v>
      </c>
    </row>
    <row r="17" spans="1:24" ht="30" customHeight="1">
      <c r="A17" s="293" t="s">
        <v>215</v>
      </c>
      <c r="B17" s="333">
        <v>0</v>
      </c>
      <c r="C17" s="333">
        <v>0</v>
      </c>
      <c r="D17" s="333">
        <v>0</v>
      </c>
      <c r="E17" s="333">
        <v>0</v>
      </c>
      <c r="F17" s="337">
        <v>42461</v>
      </c>
      <c r="G17" s="338">
        <v>47077</v>
      </c>
      <c r="H17" s="340" t="s">
        <v>432</v>
      </c>
      <c r="I17" s="339" t="s">
        <v>419</v>
      </c>
      <c r="J17" s="339" t="s">
        <v>420</v>
      </c>
      <c r="K17" s="340" t="s">
        <v>434</v>
      </c>
      <c r="L17" s="340" t="s">
        <v>418</v>
      </c>
      <c r="M17" s="330" t="s">
        <v>179</v>
      </c>
      <c r="N17" s="335">
        <v>0</v>
      </c>
      <c r="O17" s="335">
        <v>0</v>
      </c>
      <c r="P17" s="335">
        <v>0</v>
      </c>
      <c r="Q17" s="335">
        <v>0</v>
      </c>
      <c r="R17" s="341">
        <v>36557</v>
      </c>
      <c r="S17" s="325">
        <v>229</v>
      </c>
      <c r="T17" s="343" t="s">
        <v>437</v>
      </c>
      <c r="U17" s="342" t="s">
        <v>422</v>
      </c>
      <c r="V17" s="342" t="s">
        <v>440</v>
      </c>
      <c r="W17" s="343" t="s">
        <v>438</v>
      </c>
      <c r="X17" s="343" t="s">
        <v>424</v>
      </c>
    </row>
    <row r="18" spans="1:24" ht="30" customHeight="1">
      <c r="A18" s="293" t="s">
        <v>216</v>
      </c>
      <c r="B18" s="333">
        <v>0</v>
      </c>
      <c r="C18" s="333">
        <v>0</v>
      </c>
      <c r="D18" s="333">
        <v>0</v>
      </c>
      <c r="E18" s="333">
        <v>0</v>
      </c>
      <c r="F18" s="337">
        <v>36341</v>
      </c>
      <c r="G18" s="338">
        <v>29146</v>
      </c>
      <c r="H18" s="340" t="s">
        <v>432</v>
      </c>
      <c r="I18" s="339" t="s">
        <v>371</v>
      </c>
      <c r="J18" s="339"/>
      <c r="K18" s="340" t="s">
        <v>435</v>
      </c>
      <c r="L18" s="340" t="s">
        <v>418</v>
      </c>
      <c r="M18" s="330" t="s">
        <v>180</v>
      </c>
      <c r="N18" s="335">
        <v>0</v>
      </c>
      <c r="O18" s="335">
        <v>0</v>
      </c>
      <c r="P18" s="335">
        <v>0</v>
      </c>
      <c r="Q18" s="335">
        <v>0</v>
      </c>
      <c r="R18" s="341">
        <v>38139</v>
      </c>
      <c r="S18" s="325">
        <v>310</v>
      </c>
      <c r="T18" s="343" t="s">
        <v>437</v>
      </c>
      <c r="U18" s="342" t="s">
        <v>422</v>
      </c>
      <c r="V18" s="342" t="s">
        <v>427</v>
      </c>
      <c r="W18" s="343" t="s">
        <v>438</v>
      </c>
      <c r="X18" s="343" t="s">
        <v>424</v>
      </c>
    </row>
    <row r="19" spans="1:24" ht="30" customHeight="1">
      <c r="A19" s="293" t="s">
        <v>217</v>
      </c>
      <c r="B19" s="333">
        <v>0</v>
      </c>
      <c r="C19" s="333">
        <v>0</v>
      </c>
      <c r="D19" s="333">
        <v>0</v>
      </c>
      <c r="E19" s="333">
        <v>0</v>
      </c>
      <c r="F19" s="337">
        <v>36342</v>
      </c>
      <c r="G19" s="338">
        <v>7382</v>
      </c>
      <c r="H19" s="340" t="s">
        <v>432</v>
      </c>
      <c r="I19" s="339" t="s">
        <v>371</v>
      </c>
      <c r="J19" s="339" t="s">
        <v>421</v>
      </c>
      <c r="K19" s="340" t="s">
        <v>436</v>
      </c>
      <c r="L19" s="340" t="s">
        <v>418</v>
      </c>
      <c r="M19" s="330" t="s">
        <v>181</v>
      </c>
      <c r="N19" s="335">
        <v>0</v>
      </c>
      <c r="O19" s="335">
        <v>0</v>
      </c>
      <c r="P19" s="335">
        <v>0</v>
      </c>
      <c r="Q19" s="335">
        <v>0</v>
      </c>
      <c r="R19" s="341">
        <v>38139</v>
      </c>
      <c r="S19" s="325">
        <v>400</v>
      </c>
      <c r="T19" s="343" t="s">
        <v>437</v>
      </c>
      <c r="U19" s="342" t="s">
        <v>422</v>
      </c>
      <c r="V19" s="342" t="s">
        <v>441</v>
      </c>
      <c r="W19" s="343" t="s">
        <v>438</v>
      </c>
      <c r="X19" s="343" t="s">
        <v>424</v>
      </c>
    </row>
    <row r="20" spans="1:24" ht="30" customHeight="1">
      <c r="A20" s="330" t="s">
        <v>218</v>
      </c>
      <c r="B20" s="335">
        <v>0</v>
      </c>
      <c r="C20" s="335">
        <v>0</v>
      </c>
      <c r="D20" s="335">
        <v>0</v>
      </c>
      <c r="E20" s="335">
        <v>0</v>
      </c>
      <c r="F20" s="341">
        <v>43420</v>
      </c>
      <c r="G20" s="325">
        <v>11804</v>
      </c>
      <c r="H20" s="343" t="s">
        <v>437</v>
      </c>
      <c r="I20" s="342" t="s">
        <v>422</v>
      </c>
      <c r="J20" s="342" t="s">
        <v>423</v>
      </c>
      <c r="K20" s="343" t="s">
        <v>438</v>
      </c>
      <c r="L20" s="343" t="s">
        <v>424</v>
      </c>
      <c r="M20" s="330" t="s">
        <v>182</v>
      </c>
      <c r="N20" s="335">
        <v>0</v>
      </c>
      <c r="O20" s="335">
        <v>0</v>
      </c>
      <c r="P20" s="335">
        <v>0</v>
      </c>
      <c r="Q20" s="335">
        <v>0</v>
      </c>
      <c r="R20" s="341">
        <v>39845</v>
      </c>
      <c r="S20" s="325">
        <v>400</v>
      </c>
      <c r="T20" s="343" t="s">
        <v>437</v>
      </c>
      <c r="U20" s="342" t="s">
        <v>422</v>
      </c>
      <c r="V20" s="342" t="s">
        <v>423</v>
      </c>
      <c r="W20" s="343" t="s">
        <v>438</v>
      </c>
      <c r="X20" s="343" t="s">
        <v>424</v>
      </c>
    </row>
    <row r="21" spans="1:24" ht="30" customHeight="1">
      <c r="A21" s="330" t="s">
        <v>219</v>
      </c>
      <c r="B21" s="335">
        <v>0</v>
      </c>
      <c r="C21" s="335">
        <v>0</v>
      </c>
      <c r="D21" s="335">
        <v>0</v>
      </c>
      <c r="E21" s="335">
        <v>0</v>
      </c>
      <c r="F21" s="341">
        <v>43385</v>
      </c>
      <c r="G21" s="325">
        <v>9719</v>
      </c>
      <c r="H21" s="343" t="s">
        <v>437</v>
      </c>
      <c r="I21" s="342" t="s">
        <v>422</v>
      </c>
      <c r="J21" s="342" t="s">
        <v>425</v>
      </c>
      <c r="K21" s="343" t="s">
        <v>438</v>
      </c>
      <c r="L21" s="343" t="s">
        <v>424</v>
      </c>
      <c r="M21" s="330" t="s">
        <v>183</v>
      </c>
      <c r="N21" s="335">
        <v>0</v>
      </c>
      <c r="O21" s="335">
        <v>0</v>
      </c>
      <c r="P21" s="335">
        <v>0</v>
      </c>
      <c r="Q21" s="335">
        <v>0</v>
      </c>
      <c r="R21" s="341">
        <v>39114</v>
      </c>
      <c r="S21" s="325">
        <v>962</v>
      </c>
      <c r="T21" s="343" t="s">
        <v>437</v>
      </c>
      <c r="U21" s="342" t="s">
        <v>422</v>
      </c>
      <c r="V21" s="342" t="s">
        <v>423</v>
      </c>
      <c r="W21" s="343" t="s">
        <v>438</v>
      </c>
      <c r="X21" s="343" t="s">
        <v>424</v>
      </c>
    </row>
    <row r="22" spans="1:24" ht="30" customHeight="1">
      <c r="A22" s="330" t="s">
        <v>163</v>
      </c>
      <c r="B22" s="335">
        <v>0</v>
      </c>
      <c r="C22" s="335">
        <v>0</v>
      </c>
      <c r="D22" s="335">
        <v>0</v>
      </c>
      <c r="E22" s="335">
        <v>0</v>
      </c>
      <c r="F22" s="341">
        <v>41899</v>
      </c>
      <c r="G22" s="325">
        <v>3166</v>
      </c>
      <c r="H22" s="343" t="s">
        <v>437</v>
      </c>
      <c r="I22" s="342" t="s">
        <v>422</v>
      </c>
      <c r="J22" s="342" t="s">
        <v>423</v>
      </c>
      <c r="K22" s="343" t="s">
        <v>438</v>
      </c>
      <c r="L22" s="343" t="s">
        <v>424</v>
      </c>
      <c r="M22" s="330" t="s">
        <v>184</v>
      </c>
      <c r="N22" s="335">
        <v>0</v>
      </c>
      <c r="O22" s="335">
        <v>0</v>
      </c>
      <c r="P22" s="335">
        <v>0</v>
      </c>
      <c r="Q22" s="335">
        <v>0</v>
      </c>
      <c r="R22" s="341">
        <v>39873</v>
      </c>
      <c r="S22" s="325">
        <v>795</v>
      </c>
      <c r="T22" s="343" t="s">
        <v>437</v>
      </c>
      <c r="U22" s="342" t="s">
        <v>422</v>
      </c>
      <c r="V22" s="342" t="s">
        <v>441</v>
      </c>
      <c r="W22" s="343" t="s">
        <v>438</v>
      </c>
      <c r="X22" s="343" t="s">
        <v>424</v>
      </c>
    </row>
    <row r="23" spans="1:24" ht="30" customHeight="1">
      <c r="A23" s="330" t="s">
        <v>164</v>
      </c>
      <c r="B23" s="335">
        <v>0</v>
      </c>
      <c r="C23" s="335">
        <v>0</v>
      </c>
      <c r="D23" s="335">
        <v>0</v>
      </c>
      <c r="E23" s="335">
        <v>0</v>
      </c>
      <c r="F23" s="341">
        <v>42487</v>
      </c>
      <c r="G23" s="325">
        <v>4901</v>
      </c>
      <c r="H23" s="343" t="s">
        <v>437</v>
      </c>
      <c r="I23" s="342" t="s">
        <v>422</v>
      </c>
      <c r="J23" s="342" t="s">
        <v>426</v>
      </c>
      <c r="K23" s="343" t="s">
        <v>438</v>
      </c>
      <c r="L23" s="343" t="s">
        <v>424</v>
      </c>
      <c r="M23" s="330" t="s">
        <v>185</v>
      </c>
      <c r="N23" s="335">
        <v>0</v>
      </c>
      <c r="O23" s="335">
        <v>0</v>
      </c>
      <c r="P23" s="335">
        <v>0</v>
      </c>
      <c r="Q23" s="335">
        <v>0</v>
      </c>
      <c r="R23" s="341">
        <v>40848</v>
      </c>
      <c r="S23" s="325">
        <v>1298.7</v>
      </c>
      <c r="T23" s="343" t="s">
        <v>437</v>
      </c>
      <c r="U23" s="342" t="s">
        <v>422</v>
      </c>
      <c r="V23" s="342" t="s">
        <v>442</v>
      </c>
      <c r="W23" s="343" t="s">
        <v>438</v>
      </c>
      <c r="X23" s="343" t="s">
        <v>424</v>
      </c>
    </row>
    <row r="24" spans="1:24" ht="30" customHeight="1">
      <c r="A24" s="330" t="s">
        <v>165</v>
      </c>
      <c r="B24" s="335">
        <v>0</v>
      </c>
      <c r="C24" s="335">
        <v>0</v>
      </c>
      <c r="D24" s="335">
        <v>0</v>
      </c>
      <c r="E24" s="335">
        <v>0</v>
      </c>
      <c r="F24" s="341">
        <v>40210</v>
      </c>
      <c r="G24" s="325">
        <v>1538.4</v>
      </c>
      <c r="H24" s="343" t="s">
        <v>437</v>
      </c>
      <c r="I24" s="342" t="s">
        <v>422</v>
      </c>
      <c r="J24" s="342" t="s">
        <v>427</v>
      </c>
      <c r="K24" s="343" t="s">
        <v>438</v>
      </c>
      <c r="L24" s="343" t="s">
        <v>424</v>
      </c>
      <c r="M24" s="330" t="s">
        <v>186</v>
      </c>
      <c r="N24" s="335">
        <v>0</v>
      </c>
      <c r="O24" s="335">
        <v>0</v>
      </c>
      <c r="P24" s="335">
        <v>0</v>
      </c>
      <c r="Q24" s="335">
        <v>0</v>
      </c>
      <c r="R24" s="341">
        <v>40452</v>
      </c>
      <c r="S24" s="325">
        <v>490</v>
      </c>
      <c r="T24" s="343" t="s">
        <v>437</v>
      </c>
      <c r="U24" s="342" t="s">
        <v>422</v>
      </c>
      <c r="V24" s="342" t="s">
        <v>425</v>
      </c>
      <c r="W24" s="343" t="s">
        <v>438</v>
      </c>
      <c r="X24" s="343" t="s">
        <v>424</v>
      </c>
    </row>
    <row r="25" spans="1:24" ht="30" customHeight="1">
      <c r="A25" s="330" t="s">
        <v>220</v>
      </c>
      <c r="B25" s="335">
        <v>0</v>
      </c>
      <c r="C25" s="335">
        <v>0</v>
      </c>
      <c r="D25" s="335">
        <v>0</v>
      </c>
      <c r="E25" s="335">
        <v>0</v>
      </c>
      <c r="F25" s="341">
        <v>43270</v>
      </c>
      <c r="G25" s="325">
        <v>4338</v>
      </c>
      <c r="H25" s="343" t="s">
        <v>437</v>
      </c>
      <c r="I25" s="342" t="s">
        <v>422</v>
      </c>
      <c r="J25" s="342" t="s">
        <v>428</v>
      </c>
      <c r="K25" s="343" t="s">
        <v>438</v>
      </c>
      <c r="L25" s="343" t="s">
        <v>424</v>
      </c>
      <c r="M25" s="330" t="s">
        <v>187</v>
      </c>
      <c r="N25" s="335">
        <v>0</v>
      </c>
      <c r="O25" s="335">
        <v>0</v>
      </c>
      <c r="P25" s="335">
        <v>0</v>
      </c>
      <c r="Q25" s="335">
        <v>0</v>
      </c>
      <c r="R25" s="341">
        <v>37681</v>
      </c>
      <c r="S25" s="325">
        <v>380</v>
      </c>
      <c r="T25" s="343" t="s">
        <v>437</v>
      </c>
      <c r="U25" s="342" t="s">
        <v>422</v>
      </c>
      <c r="V25" s="342" t="s">
        <v>427</v>
      </c>
      <c r="W25" s="343" t="s">
        <v>438</v>
      </c>
      <c r="X25" s="343" t="s">
        <v>424</v>
      </c>
    </row>
    <row r="26" spans="1:24" ht="30" customHeight="1">
      <c r="A26" s="330" t="s">
        <v>166</v>
      </c>
      <c r="B26" s="335">
        <v>0</v>
      </c>
      <c r="C26" s="335">
        <v>0</v>
      </c>
      <c r="D26" s="335">
        <v>0</v>
      </c>
      <c r="E26" s="335">
        <v>0</v>
      </c>
      <c r="F26" s="341">
        <v>37288</v>
      </c>
      <c r="G26" s="325">
        <v>340</v>
      </c>
      <c r="H26" s="343" t="s">
        <v>437</v>
      </c>
      <c r="I26" s="342" t="s">
        <v>422</v>
      </c>
      <c r="J26" s="342" t="s">
        <v>423</v>
      </c>
      <c r="K26" s="343" t="s">
        <v>438</v>
      </c>
      <c r="L26" s="343" t="s">
        <v>424</v>
      </c>
      <c r="M26" s="330" t="s">
        <v>188</v>
      </c>
      <c r="N26" s="335">
        <v>0</v>
      </c>
      <c r="O26" s="335">
        <v>0</v>
      </c>
      <c r="P26" s="335">
        <v>0</v>
      </c>
      <c r="Q26" s="335">
        <v>0</v>
      </c>
      <c r="R26" s="341">
        <v>41458</v>
      </c>
      <c r="S26" s="325">
        <v>561</v>
      </c>
      <c r="T26" s="343" t="s">
        <v>437</v>
      </c>
      <c r="U26" s="342" t="s">
        <v>422</v>
      </c>
      <c r="V26" s="342" t="s">
        <v>427</v>
      </c>
      <c r="W26" s="343" t="s">
        <v>438</v>
      </c>
      <c r="X26" s="343" t="s">
        <v>424</v>
      </c>
    </row>
    <row r="27" spans="1:24" ht="30" customHeight="1">
      <c r="A27" s="330" t="s">
        <v>167</v>
      </c>
      <c r="B27" s="335">
        <v>0</v>
      </c>
      <c r="C27" s="335">
        <v>0</v>
      </c>
      <c r="D27" s="335">
        <v>0</v>
      </c>
      <c r="E27" s="335">
        <v>0</v>
      </c>
      <c r="F27" s="341">
        <v>40695</v>
      </c>
      <c r="G27" s="325">
        <v>2357</v>
      </c>
      <c r="H27" s="343" t="s">
        <v>437</v>
      </c>
      <c r="I27" s="342" t="s">
        <v>422</v>
      </c>
      <c r="J27" s="342" t="s">
        <v>425</v>
      </c>
      <c r="K27" s="343" t="s">
        <v>438</v>
      </c>
      <c r="L27" s="343" t="s">
        <v>424</v>
      </c>
      <c r="M27" s="330" t="s">
        <v>189</v>
      </c>
      <c r="N27" s="335">
        <v>0</v>
      </c>
      <c r="O27" s="335">
        <v>0</v>
      </c>
      <c r="P27" s="335">
        <v>0</v>
      </c>
      <c r="Q27" s="335">
        <v>0</v>
      </c>
      <c r="R27" s="341">
        <v>39873</v>
      </c>
      <c r="S27" s="325">
        <v>715</v>
      </c>
      <c r="T27" s="343" t="s">
        <v>437</v>
      </c>
      <c r="U27" s="342" t="s">
        <v>422</v>
      </c>
      <c r="V27" s="342" t="s">
        <v>439</v>
      </c>
      <c r="W27" s="343" t="s">
        <v>438</v>
      </c>
      <c r="X27" s="343" t="s">
        <v>424</v>
      </c>
    </row>
    <row r="28" spans="1:24" ht="30" customHeight="1">
      <c r="A28" s="330" t="s">
        <v>168</v>
      </c>
      <c r="B28" s="335" t="s">
        <v>356</v>
      </c>
      <c r="C28" s="335">
        <v>0</v>
      </c>
      <c r="D28" s="335">
        <v>0</v>
      </c>
      <c r="E28" s="335">
        <v>0</v>
      </c>
      <c r="F28" s="341">
        <v>40878</v>
      </c>
      <c r="G28" s="325">
        <v>1764</v>
      </c>
      <c r="H28" s="343" t="s">
        <v>437</v>
      </c>
      <c r="I28" s="342" t="s">
        <v>422</v>
      </c>
      <c r="J28" s="342" t="s">
        <v>429</v>
      </c>
      <c r="K28" s="343" t="s">
        <v>438</v>
      </c>
      <c r="L28" s="343" t="s">
        <v>424</v>
      </c>
      <c r="M28" s="330" t="s">
        <v>190</v>
      </c>
      <c r="N28" s="335">
        <v>0</v>
      </c>
      <c r="O28" s="335">
        <v>0</v>
      </c>
      <c r="P28" s="335">
        <v>0</v>
      </c>
      <c r="Q28" s="335">
        <v>0</v>
      </c>
      <c r="R28" s="341">
        <v>38139</v>
      </c>
      <c r="S28" s="325">
        <v>310</v>
      </c>
      <c r="T28" s="343" t="s">
        <v>437</v>
      </c>
      <c r="U28" s="342" t="s">
        <v>422</v>
      </c>
      <c r="V28" s="342" t="s">
        <v>439</v>
      </c>
      <c r="W28" s="343" t="s">
        <v>438</v>
      </c>
      <c r="X28" s="343" t="s">
        <v>424</v>
      </c>
    </row>
    <row r="29" spans="1:24" ht="30" customHeight="1">
      <c r="A29" s="330" t="s">
        <v>169</v>
      </c>
      <c r="B29" s="335">
        <v>0</v>
      </c>
      <c r="C29" s="335">
        <v>0</v>
      </c>
      <c r="D29" s="335">
        <v>0</v>
      </c>
      <c r="E29" s="335">
        <v>0</v>
      </c>
      <c r="F29" s="341">
        <v>36557</v>
      </c>
      <c r="G29" s="325">
        <v>350</v>
      </c>
      <c r="H29" s="343" t="s">
        <v>437</v>
      </c>
      <c r="I29" s="342" t="s">
        <v>422</v>
      </c>
      <c r="J29" s="342" t="s">
        <v>428</v>
      </c>
      <c r="K29" s="343" t="s">
        <v>438</v>
      </c>
      <c r="L29" s="343" t="s">
        <v>424</v>
      </c>
      <c r="M29" s="330" t="s">
        <v>191</v>
      </c>
      <c r="N29" s="335">
        <v>0</v>
      </c>
      <c r="O29" s="335">
        <v>0</v>
      </c>
      <c r="P29" s="335">
        <v>0</v>
      </c>
      <c r="Q29" s="335">
        <v>0</v>
      </c>
      <c r="R29" s="341">
        <v>35796</v>
      </c>
      <c r="S29" s="325">
        <v>178</v>
      </c>
      <c r="T29" s="343" t="s">
        <v>437</v>
      </c>
      <c r="U29" s="342" t="s">
        <v>422</v>
      </c>
      <c r="V29" s="342" t="s">
        <v>427</v>
      </c>
      <c r="W29" s="343" t="s">
        <v>438</v>
      </c>
      <c r="X29" s="343" t="s">
        <v>424</v>
      </c>
    </row>
    <row r="30" spans="1:24" ht="30" customHeight="1">
      <c r="A30" s="330" t="s">
        <v>170</v>
      </c>
      <c r="B30" s="335">
        <v>0</v>
      </c>
      <c r="C30" s="335">
        <v>0</v>
      </c>
      <c r="D30" s="335">
        <v>0</v>
      </c>
      <c r="E30" s="335">
        <v>0</v>
      </c>
      <c r="F30" s="341">
        <v>38626</v>
      </c>
      <c r="G30" s="325">
        <v>720</v>
      </c>
      <c r="H30" s="343" t="s">
        <v>437</v>
      </c>
      <c r="I30" s="342" t="s">
        <v>422</v>
      </c>
      <c r="J30" s="342" t="s">
        <v>427</v>
      </c>
      <c r="K30" s="343" t="s">
        <v>438</v>
      </c>
      <c r="L30" s="343" t="s">
        <v>424</v>
      </c>
      <c r="M30" s="330" t="s">
        <v>192</v>
      </c>
      <c r="N30" s="335">
        <v>0</v>
      </c>
      <c r="O30" s="335">
        <v>0</v>
      </c>
      <c r="P30" s="335">
        <v>0</v>
      </c>
      <c r="Q30" s="335">
        <v>0</v>
      </c>
      <c r="R30" s="341">
        <v>35796</v>
      </c>
      <c r="S30" s="325">
        <v>178</v>
      </c>
      <c r="T30" s="343" t="s">
        <v>437</v>
      </c>
      <c r="U30" s="342" t="s">
        <v>422</v>
      </c>
      <c r="V30" s="342" t="s">
        <v>439</v>
      </c>
      <c r="W30" s="343" t="s">
        <v>438</v>
      </c>
      <c r="X30" s="343" t="s">
        <v>424</v>
      </c>
    </row>
    <row r="31" spans="1:24" ht="30" customHeight="1">
      <c r="A31" s="330" t="s">
        <v>171</v>
      </c>
      <c r="B31" s="335">
        <v>0</v>
      </c>
      <c r="C31" s="335">
        <v>0</v>
      </c>
      <c r="D31" s="335">
        <v>0</v>
      </c>
      <c r="E31" s="335">
        <v>0</v>
      </c>
      <c r="F31" s="341">
        <v>41444</v>
      </c>
      <c r="G31" s="325">
        <v>2651</v>
      </c>
      <c r="H31" s="343" t="s">
        <v>437</v>
      </c>
      <c r="I31" s="342" t="s">
        <v>422</v>
      </c>
      <c r="J31" s="342" t="s">
        <v>430</v>
      </c>
      <c r="K31" s="343" t="s">
        <v>438</v>
      </c>
      <c r="L31" s="343" t="s">
        <v>424</v>
      </c>
      <c r="M31" s="330" t="s">
        <v>193</v>
      </c>
      <c r="N31" s="335">
        <v>0</v>
      </c>
      <c r="O31" s="335">
        <v>0</v>
      </c>
      <c r="P31" s="335">
        <v>0</v>
      </c>
      <c r="Q31" s="335">
        <v>0</v>
      </c>
      <c r="R31" s="341">
        <v>39783</v>
      </c>
      <c r="S31" s="325">
        <v>400</v>
      </c>
      <c r="T31" s="343" t="s">
        <v>437</v>
      </c>
      <c r="U31" s="342" t="s">
        <v>422</v>
      </c>
      <c r="V31" s="342" t="s">
        <v>429</v>
      </c>
      <c r="W31" s="343" t="s">
        <v>438</v>
      </c>
      <c r="X31" s="343" t="s">
        <v>424</v>
      </c>
    </row>
    <row r="32" spans="1:24" ht="30" customHeight="1">
      <c r="A32" s="330" t="s">
        <v>221</v>
      </c>
      <c r="B32" s="335">
        <v>0</v>
      </c>
      <c r="C32" s="335">
        <v>0</v>
      </c>
      <c r="D32" s="335">
        <v>0</v>
      </c>
      <c r="E32" s="335">
        <v>0</v>
      </c>
      <c r="F32" s="341">
        <v>43731</v>
      </c>
      <c r="G32" s="325">
        <v>0</v>
      </c>
      <c r="H32" s="343" t="s">
        <v>437</v>
      </c>
      <c r="I32" s="342" t="s">
        <v>422</v>
      </c>
      <c r="J32" s="342" t="s">
        <v>431</v>
      </c>
      <c r="K32" s="343" t="s">
        <v>438</v>
      </c>
      <c r="L32" s="343" t="s">
        <v>424</v>
      </c>
      <c r="M32" s="330" t="s">
        <v>194</v>
      </c>
      <c r="N32" s="335">
        <v>0</v>
      </c>
      <c r="O32" s="335">
        <v>0</v>
      </c>
      <c r="P32" s="335">
        <v>0</v>
      </c>
      <c r="Q32" s="335">
        <v>0</v>
      </c>
      <c r="R32" s="341">
        <v>36342</v>
      </c>
      <c r="S32" s="325">
        <v>184</v>
      </c>
      <c r="T32" s="343" t="s">
        <v>437</v>
      </c>
      <c r="U32" s="342" t="s">
        <v>422</v>
      </c>
      <c r="V32" s="342" t="s">
        <v>429</v>
      </c>
      <c r="W32" s="343" t="s">
        <v>438</v>
      </c>
      <c r="X32" s="343" t="s">
        <v>424</v>
      </c>
    </row>
    <row r="33" spans="1:24" ht="30" customHeight="1">
      <c r="A33" s="331" t="s">
        <v>222</v>
      </c>
      <c r="B33" s="344">
        <v>0</v>
      </c>
      <c r="C33" s="344">
        <v>0</v>
      </c>
      <c r="D33" s="344">
        <v>0</v>
      </c>
      <c r="E33" s="344">
        <v>0</v>
      </c>
      <c r="F33" s="345">
        <v>43775</v>
      </c>
      <c r="G33" s="327">
        <v>0</v>
      </c>
      <c r="H33" s="347" t="s">
        <v>437</v>
      </c>
      <c r="I33" s="346" t="s">
        <v>422</v>
      </c>
      <c r="J33" s="346" t="s">
        <v>427</v>
      </c>
      <c r="K33" s="347" t="s">
        <v>438</v>
      </c>
      <c r="L33" s="347" t="s">
        <v>424</v>
      </c>
      <c r="M33" s="331" t="s">
        <v>195</v>
      </c>
      <c r="N33" s="350">
        <v>0</v>
      </c>
      <c r="O33" s="344">
        <v>0</v>
      </c>
      <c r="P33" s="344">
        <v>0</v>
      </c>
      <c r="Q33" s="344">
        <v>0</v>
      </c>
      <c r="R33" s="345">
        <v>38108</v>
      </c>
      <c r="S33" s="327">
        <v>100</v>
      </c>
      <c r="T33" s="347" t="s">
        <v>437</v>
      </c>
      <c r="U33" s="346" t="s">
        <v>422</v>
      </c>
      <c r="V33" s="346" t="s">
        <v>441</v>
      </c>
      <c r="W33" s="347" t="s">
        <v>438</v>
      </c>
      <c r="X33" s="347" t="s">
        <v>424</v>
      </c>
    </row>
    <row r="34" spans="1:24" ht="13.5" customHeight="1">
      <c r="A34" s="277" t="s">
        <v>397</v>
      </c>
      <c r="B34" s="277"/>
      <c r="C34" s="275"/>
      <c r="D34" s="277"/>
      <c r="E34" s="277"/>
      <c r="F34" s="277"/>
      <c r="G34" s="277"/>
      <c r="H34" s="278"/>
      <c r="I34" s="277"/>
      <c r="J34" s="277"/>
      <c r="K34" s="277"/>
      <c r="L34" s="279" t="s">
        <v>398</v>
      </c>
      <c r="M34" s="277" t="s">
        <v>397</v>
      </c>
      <c r="N34" s="277"/>
      <c r="O34" s="275"/>
      <c r="P34" s="277"/>
      <c r="Q34" s="277"/>
      <c r="R34" s="277"/>
      <c r="S34" s="277"/>
      <c r="T34" s="278"/>
      <c r="U34" s="277"/>
      <c r="V34" s="277"/>
      <c r="W34" s="277"/>
      <c r="X34" s="279" t="s">
        <v>398</v>
      </c>
    </row>
  </sheetData>
  <mergeCells count="18">
    <mergeCell ref="T8:T9"/>
    <mergeCell ref="M2:X2"/>
    <mergeCell ref="M3:X3"/>
    <mergeCell ref="M1:N1"/>
    <mergeCell ref="N6:Q6"/>
    <mergeCell ref="T6:T7"/>
    <mergeCell ref="V6:X6"/>
    <mergeCell ref="N7:Q7"/>
    <mergeCell ref="V7:X7"/>
    <mergeCell ref="A2:L2"/>
    <mergeCell ref="A3:L3"/>
    <mergeCell ref="A1:B1"/>
    <mergeCell ref="H8:H9"/>
    <mergeCell ref="H6:H7"/>
    <mergeCell ref="B6:E6"/>
    <mergeCell ref="J6:L6"/>
    <mergeCell ref="B7:E7"/>
    <mergeCell ref="J7:L7"/>
  </mergeCells>
  <phoneticPr fontId="2" type="noConversion"/>
  <conditionalFormatting sqref="C1">
    <cfRule type="expression" dxfId="111" priority="1665" stopIfTrue="1">
      <formula>OR($A1="시부",$A1="군부")</formula>
    </cfRule>
    <cfRule type="expression" dxfId="110" priority="1666" stopIfTrue="1">
      <formula>OR(RIGHT($A1,3)="특별시",RIGHT($A1,3)="광역시",RIGHT($A1,1)="도",$A1="전국")</formula>
    </cfRule>
  </conditionalFormatting>
  <conditionalFormatting sqref="A22:A24">
    <cfRule type="expression" dxfId="109" priority="1249" stopIfTrue="1">
      <formula>OR($A22="시부",$A22="군부")</formula>
    </cfRule>
    <cfRule type="expression" dxfId="108" priority="1250" stopIfTrue="1">
      <formula>OR(RIGHT($A22,3)="특별시",RIGHT($A22,3)="광역시",RIGHT($A22,1)="도",$A22="전국")</formula>
    </cfRule>
  </conditionalFormatting>
  <conditionalFormatting sqref="A22:A24">
    <cfRule type="expression" dxfId="107" priority="1247" stopIfTrue="1">
      <formula>OR($A22="시부",$A22="군부")</formula>
    </cfRule>
    <cfRule type="expression" dxfId="106" priority="1248" stopIfTrue="1">
      <formula>OR(RIGHT($A22,3)="특별시",RIGHT($A22,3)="광역시",RIGHT($A22,1)="도",$A22="전국")</formula>
    </cfRule>
  </conditionalFormatting>
  <conditionalFormatting sqref="A22:A24">
    <cfRule type="expression" dxfId="105" priority="1245" stopIfTrue="1">
      <formula>OR($A22="시부",$A22="군부")</formula>
    </cfRule>
    <cfRule type="expression" dxfId="104" priority="1246" stopIfTrue="1">
      <formula>OR(RIGHT($A22,3)="특별시",RIGHT($A22,3)="광역시",RIGHT($A22,1)="도",$A22="전국")</formula>
    </cfRule>
  </conditionalFormatting>
  <conditionalFormatting sqref="A20:A21">
    <cfRule type="expression" dxfId="103" priority="1191" stopIfTrue="1">
      <formula>OR($A20="시부",$A20="군부")</formula>
    </cfRule>
    <cfRule type="expression" dxfId="102" priority="1192" stopIfTrue="1">
      <formula>OR(RIGHT($A20,3)="특별시",RIGHT($A20,3)="광역시",RIGHT($A20,1)="도",$A20="전국")</formula>
    </cfRule>
  </conditionalFormatting>
  <conditionalFormatting sqref="A20:A21">
    <cfRule type="expression" dxfId="101" priority="1189" stopIfTrue="1">
      <formula>OR($A20="시부",$A20="군부")</formula>
    </cfRule>
    <cfRule type="expression" dxfId="100" priority="1190" stopIfTrue="1">
      <formula>OR(RIGHT($A20,3)="특별시",RIGHT($A20,3)="광역시",RIGHT($A20,1)="도",$A20="전국")</formula>
    </cfRule>
  </conditionalFormatting>
  <conditionalFormatting sqref="A20:A21">
    <cfRule type="expression" dxfId="99" priority="1187" stopIfTrue="1">
      <formula>OR($A20="시부",$A20="군부")</formula>
    </cfRule>
    <cfRule type="expression" dxfId="98" priority="1188" stopIfTrue="1">
      <formula>OR(RIGHT($A20,3)="특별시",RIGHT($A20,3)="광역시",RIGHT($A20,1)="도",$A20="전국")</formula>
    </cfRule>
  </conditionalFormatting>
  <conditionalFormatting sqref="I22:J22 I23:I24 F22:F24">
    <cfRule type="expression" dxfId="97" priority="113" stopIfTrue="1">
      <formula>OR($A22="시부",$A22="군부")</formula>
    </cfRule>
    <cfRule type="expression" dxfId="96" priority="114" stopIfTrue="1">
      <formula>OR(RIGHT($A22,3)="특별시",RIGHT($A22,3)="광역시",RIGHT($A22,1)="도",$A22="전국")</formula>
    </cfRule>
  </conditionalFormatting>
  <conditionalFormatting sqref="G16">
    <cfRule type="expression" dxfId="95" priority="81" stopIfTrue="1">
      <formula>OR($A16="시부",$A16="군부")</formula>
    </cfRule>
    <cfRule type="expression" dxfId="94" priority="82" stopIfTrue="1">
      <formula>OR(RIGHT($A16,3)="특별시",RIGHT($A16,3)="광역시",RIGHT($A16,1)="도",$A16="전국")</formula>
    </cfRule>
  </conditionalFormatting>
  <conditionalFormatting sqref="G16">
    <cfRule type="expression" dxfId="93" priority="79" stopIfTrue="1">
      <formula>OR($A16="시부",$A16="군부")</formula>
    </cfRule>
    <cfRule type="expression" dxfId="92" priority="80" stopIfTrue="1">
      <formula>OR(RIGHT($A16,3)="특별시",RIGHT($A16,3)="광역시",RIGHT($A16,1)="도",$A16="전국")</formula>
    </cfRule>
  </conditionalFormatting>
  <conditionalFormatting sqref="F19">
    <cfRule type="expression" dxfId="91" priority="77" stopIfTrue="1">
      <formula>OR($A19="시부",$A19="군부")</formula>
    </cfRule>
    <cfRule type="expression" dxfId="90" priority="78" stopIfTrue="1">
      <formula>OR(RIGHT($A19,3)="특별시",RIGHT($A19,3)="광역시",RIGHT($A19,1)="도",$A19="전국")</formula>
    </cfRule>
  </conditionalFormatting>
  <conditionalFormatting sqref="I34">
    <cfRule type="expression" dxfId="89" priority="45" stopIfTrue="1">
      <formula>OR($A34="시부",$A34="군부")</formula>
    </cfRule>
    <cfRule type="expression" dxfId="88" priority="46" stopIfTrue="1">
      <formula>OR(RIGHT($A34,3)="특별시",RIGHT($A34,3)="광역시",RIGHT($A34,1)="도",$A34="전국")</formula>
    </cfRule>
  </conditionalFormatting>
  <conditionalFormatting sqref="J23:J24">
    <cfRule type="expression" dxfId="87" priority="103" stopIfTrue="1">
      <formula>OR($A23="시부",$A23="군부")</formula>
    </cfRule>
    <cfRule type="expression" dxfId="86" priority="104" stopIfTrue="1">
      <formula>OR(RIGHT($A23,3)="특별시",RIGHT($A23,3)="광역시",RIGHT($A23,1)="도",$A23="전국")</formula>
    </cfRule>
  </conditionalFormatting>
  <conditionalFormatting sqref="F20:F21 I20:J20 I21">
    <cfRule type="expression" dxfId="85" priority="101" stopIfTrue="1">
      <formula>OR($A20="시부",$A20="군부")</formula>
    </cfRule>
    <cfRule type="expression" dxfId="84" priority="102" stopIfTrue="1">
      <formula>OR(RIGHT($A20,3)="특별시",RIGHT($A20,3)="광역시",RIGHT($A20,1)="도",$A20="전국")</formula>
    </cfRule>
  </conditionalFormatting>
  <conditionalFormatting sqref="J21">
    <cfRule type="expression" dxfId="83" priority="99" stopIfTrue="1">
      <formula>OR($A21="시부",$A21="군부")</formula>
    </cfRule>
    <cfRule type="expression" dxfId="82" priority="100" stopIfTrue="1">
      <formula>OR(RIGHT($A21,3)="특별시",RIGHT($A21,3)="광역시",RIGHT($A21,1)="도",$A21="전국")</formula>
    </cfRule>
  </conditionalFormatting>
  <conditionalFormatting sqref="J25">
    <cfRule type="expression" dxfId="81" priority="95" stopIfTrue="1">
      <formula>OR($A25="시부",$A25="군부")</formula>
    </cfRule>
    <cfRule type="expression" dxfId="80" priority="96" stopIfTrue="1">
      <formula>OR(RIGHT($A25,3)="특별시",RIGHT($A25,3)="광역시",RIGHT($A25,1)="도",$A25="전국")</formula>
    </cfRule>
  </conditionalFormatting>
  <conditionalFormatting sqref="I25 F25">
    <cfRule type="expression" dxfId="79" priority="97" stopIfTrue="1">
      <formula>OR($A25="시부",$A25="군부")</formula>
    </cfRule>
    <cfRule type="expression" dxfId="78" priority="98" stopIfTrue="1">
      <formula>OR(RIGHT($A25,3)="특별시",RIGHT($A25,3)="광역시",RIGHT($A25,1)="도",$A25="전국")</formula>
    </cfRule>
  </conditionalFormatting>
  <conditionalFormatting sqref="G16">
    <cfRule type="expression" dxfId="77" priority="93" stopIfTrue="1">
      <formula>OR($A16="시부",$A16="군부")</formula>
    </cfRule>
    <cfRule type="expression" dxfId="76" priority="94" stopIfTrue="1">
      <formula>OR(RIGHT($A16,3)="특별시",RIGHT($A16,3)="광역시",RIGHT($A16,1)="도",$A16="전국")</formula>
    </cfRule>
  </conditionalFormatting>
  <conditionalFormatting sqref="G16">
    <cfRule type="expression" dxfId="75" priority="83" stopIfTrue="1">
      <formula>OR($A16="시부",$A16="군부")</formula>
    </cfRule>
    <cfRule type="expression" dxfId="74" priority="84" stopIfTrue="1">
      <formula>OR(RIGHT($A16,3)="특별시",RIGHT($A16,3)="광역시",RIGHT($A16,1)="도",$A16="전국")</formula>
    </cfRule>
  </conditionalFormatting>
  <conditionalFormatting sqref="F34">
    <cfRule type="expression" dxfId="73" priority="51" stopIfTrue="1">
      <formula>OR($A34="시부",$A34="군부")</formula>
    </cfRule>
    <cfRule type="expression" dxfId="72" priority="52" stopIfTrue="1">
      <formula>OR(RIGHT($A34,3)="특별시",RIGHT($A34,3)="광역시",RIGHT($A34,1)="도",$A34="전국")</formula>
    </cfRule>
  </conditionalFormatting>
  <conditionalFormatting sqref="F34">
    <cfRule type="expression" dxfId="71" priority="49" stopIfTrue="1">
      <formula>OR($A34="시부",$A34="군부")</formula>
    </cfRule>
    <cfRule type="expression" dxfId="70" priority="50" stopIfTrue="1">
      <formula>OR(RIGHT($A34,3)="특별시",RIGHT($A34,3)="광역시",RIGHT($A34,1)="도",$A34="전국")</formula>
    </cfRule>
  </conditionalFormatting>
  <conditionalFormatting sqref="I34">
    <cfRule type="expression" dxfId="69" priority="47" stopIfTrue="1">
      <formula>OR($A34="시부",$A34="군부")</formula>
    </cfRule>
    <cfRule type="expression" dxfId="68" priority="48" stopIfTrue="1">
      <formula>OR(RIGHT($A34,3)="특별시",RIGHT($A34,3)="광역시",RIGHT($A34,1)="도",$A34="전국")</formula>
    </cfRule>
  </conditionalFormatting>
  <conditionalFormatting sqref="G16">
    <cfRule type="expression" dxfId="67" priority="91" stopIfTrue="1">
      <formula>OR($A16="시부",$A16="군부")</formula>
    </cfRule>
    <cfRule type="expression" dxfId="66" priority="92" stopIfTrue="1">
      <formula>OR(RIGHT($A16,3)="특별시",RIGHT($A16,3)="광역시",RIGHT($A16,1)="도",$A16="전국")</formula>
    </cfRule>
  </conditionalFormatting>
  <conditionalFormatting sqref="G16">
    <cfRule type="expression" dxfId="65" priority="89" stopIfTrue="1">
      <formula>OR($A16="시부",$A16="군부")</formula>
    </cfRule>
    <cfRule type="expression" dxfId="64" priority="90" stopIfTrue="1">
      <formula>OR(RIGHT($A16,3)="특별시",RIGHT($A16,3)="광역시",RIGHT($A16,1)="도",$A16="전국")</formula>
    </cfRule>
  </conditionalFormatting>
  <conditionalFormatting sqref="G16">
    <cfRule type="expression" dxfId="63" priority="87" stopIfTrue="1">
      <formula>OR($A16="시부",$A16="군부")</formula>
    </cfRule>
    <cfRule type="expression" dxfId="62" priority="88" stopIfTrue="1">
      <formula>OR(RIGHT($A16,3)="특별시",RIGHT($A16,3)="광역시",RIGHT($A16,1)="도",$A16="전국")</formula>
    </cfRule>
  </conditionalFormatting>
  <conditionalFormatting sqref="G16">
    <cfRule type="expression" dxfId="61" priority="85" stopIfTrue="1">
      <formula>OR($A16="시부",$A16="군부")</formula>
    </cfRule>
    <cfRule type="expression" dxfId="60" priority="86" stopIfTrue="1">
      <formula>OR(RIGHT($A16,3)="특별시",RIGHT($A16,3)="광역시",RIGHT($A16,1)="도",$A16="전국")</formula>
    </cfRule>
  </conditionalFormatting>
  <conditionalFormatting sqref="R12">
    <cfRule type="expression" dxfId="59" priority="67" stopIfTrue="1">
      <formula>OR($A12="시부",$A12="군부")</formula>
    </cfRule>
    <cfRule type="expression" dxfId="58" priority="68" stopIfTrue="1">
      <formula>OR(RIGHT($A12,3)="특별시",RIGHT($A12,3)="광역시",RIGHT($A12,1)="도",$A12="전국")</formula>
    </cfRule>
  </conditionalFormatting>
  <conditionalFormatting sqref="R21">
    <cfRule type="expression" dxfId="57" priority="65" stopIfTrue="1">
      <formula>OR($A21="시부",$A21="군부")</formula>
    </cfRule>
    <cfRule type="expression" dxfId="56" priority="66" stopIfTrue="1">
      <formula>OR(RIGHT($A21,3)="특별시",RIGHT($A21,3)="광역시",RIGHT($A21,1)="도",$A21="전국")</formula>
    </cfRule>
  </conditionalFormatting>
  <conditionalFormatting sqref="R22">
    <cfRule type="expression" dxfId="55" priority="63" stopIfTrue="1">
      <formula>OR($A22="시부",$A22="군부")</formula>
    </cfRule>
    <cfRule type="expression" dxfId="54" priority="64" stopIfTrue="1">
      <formula>OR(RIGHT($A22,3)="특별시",RIGHT($A22,3)="광역시",RIGHT($A22,1)="도",$A22="전국")</formula>
    </cfRule>
  </conditionalFormatting>
  <conditionalFormatting sqref="R23">
    <cfRule type="expression" dxfId="53" priority="61" stopIfTrue="1">
      <formula>OR($A23="시부",$A23="군부")</formula>
    </cfRule>
    <cfRule type="expression" dxfId="52" priority="62" stopIfTrue="1">
      <formula>OR(RIGHT($A23,3)="특별시",RIGHT($A23,3)="광역시",RIGHT($A23,1)="도",$A23="전국")</formula>
    </cfRule>
  </conditionalFormatting>
  <conditionalFormatting sqref="A34">
    <cfRule type="expression" dxfId="51" priority="31" stopIfTrue="1">
      <formula>OR($A34="시부",$A34="군부")</formula>
    </cfRule>
    <cfRule type="expression" dxfId="50" priority="32" stopIfTrue="1">
      <formula>OR(RIGHT($A34,3)="특별시",RIGHT($A34,3)="광역시",RIGHT($A34,1)="도",$A34="전국")</formula>
    </cfRule>
  </conditionalFormatting>
  <conditionalFormatting sqref="M34">
    <cfRule type="expression" dxfId="49" priority="1" stopIfTrue="1">
      <formula>OR($A34="시부",$A34="군부")</formula>
    </cfRule>
    <cfRule type="expression" dxfId="48" priority="2" stopIfTrue="1">
      <formula>OR(RIGHT($A34,3)="특별시",RIGHT($A34,3)="광역시",RIGHT($A34,1)="도",$A34="전국")</formula>
    </cfRule>
  </conditionalFormatting>
  <conditionalFormatting sqref="J34:L34">
    <cfRule type="expression" dxfId="47" priority="37" stopIfTrue="1">
      <formula>OR($A34="시부",$A34="군부")</formula>
    </cfRule>
    <cfRule type="expression" dxfId="46" priority="38" stopIfTrue="1">
      <formula>OR(RIGHT($A34,3)="특별시",RIGHT($A34,3)="광역시",RIGHT($A34,1)="도",$A34="전국")</formula>
    </cfRule>
  </conditionalFormatting>
  <conditionalFormatting sqref="A34">
    <cfRule type="expression" dxfId="45" priority="35" stopIfTrue="1">
      <formula>OR($A34="시부",$A34="군부")</formula>
    </cfRule>
    <cfRule type="expression" dxfId="44" priority="36" stopIfTrue="1">
      <formula>OR(RIGHT($A34,3)="특별시",RIGHT($A34,3)="광역시",RIGHT($A34,1)="도",$A34="전국")</formula>
    </cfRule>
  </conditionalFormatting>
  <conditionalFormatting sqref="A34">
    <cfRule type="expression" dxfId="43" priority="33" stopIfTrue="1">
      <formula>OR($A34="시부",$A34="군부")</formula>
    </cfRule>
    <cfRule type="expression" dxfId="42" priority="34" stopIfTrue="1">
      <formula>OR(RIGHT($A34,3)="특별시",RIGHT($A34,3)="광역시",RIGHT($A34,1)="도",$A34="전국")</formula>
    </cfRule>
  </conditionalFormatting>
  <conditionalFormatting sqref="G34">
    <cfRule type="expression" dxfId="41" priority="59" stopIfTrue="1">
      <formula>OR($A34="시부",$A34="군부")</formula>
    </cfRule>
    <cfRule type="expression" dxfId="40" priority="60" stopIfTrue="1">
      <formula>OR(RIGHT($A34,3)="특별시",RIGHT($A34,3)="광역시",RIGHT($A34,1)="도",$A34="전국")</formula>
    </cfRule>
  </conditionalFormatting>
  <conditionalFormatting sqref="G34">
    <cfRule type="expression" dxfId="39" priority="57" stopIfTrue="1">
      <formula>OR($A34="시부",$A34="군부")</formula>
    </cfRule>
    <cfRule type="expression" dxfId="38" priority="58" stopIfTrue="1">
      <formula>OR(RIGHT($A34,3)="특별시",RIGHT($A34,3)="광역시",RIGHT($A34,1)="도",$A34="전국")</formula>
    </cfRule>
  </conditionalFormatting>
  <conditionalFormatting sqref="G34">
    <cfRule type="expression" dxfId="37" priority="55" stopIfTrue="1">
      <formula>OR($A34="시부",$A34="군부")</formula>
    </cfRule>
    <cfRule type="expression" dxfId="36" priority="56" stopIfTrue="1">
      <formula>OR(RIGHT($A34,3)="특별시",RIGHT($A34,3)="광역시",RIGHT($A34,1)="도",$A34="전국")</formula>
    </cfRule>
  </conditionalFormatting>
  <conditionalFormatting sqref="F34">
    <cfRule type="expression" dxfId="35" priority="53" stopIfTrue="1">
      <formula>OR($A34="시부",$A34="군부")</formula>
    </cfRule>
    <cfRule type="expression" dxfId="34" priority="54" stopIfTrue="1">
      <formula>OR(RIGHT($A34,3)="특별시",RIGHT($A34,3)="광역시",RIGHT($A34,1)="도",$A34="전국")</formula>
    </cfRule>
  </conditionalFormatting>
  <conditionalFormatting sqref="I34">
    <cfRule type="expression" dxfId="33" priority="43" stopIfTrue="1">
      <formula>OR($A34="시부",$A34="군부")</formula>
    </cfRule>
    <cfRule type="expression" dxfId="32" priority="44" stopIfTrue="1">
      <formula>OR(RIGHT($A34,3)="특별시",RIGHT($A34,3)="광역시",RIGHT($A34,1)="도",$A34="전국")</formula>
    </cfRule>
  </conditionalFormatting>
  <conditionalFormatting sqref="J34:L34">
    <cfRule type="expression" dxfId="31" priority="41" stopIfTrue="1">
      <formula>OR($A34="시부",$A34="군부")</formula>
    </cfRule>
    <cfRule type="expression" dxfId="30" priority="42" stopIfTrue="1">
      <formula>OR(RIGHT($A34,3)="특별시",RIGHT($A34,3)="광역시",RIGHT($A34,1)="도",$A34="전국")</formula>
    </cfRule>
  </conditionalFormatting>
  <conditionalFormatting sqref="J34:L34">
    <cfRule type="expression" dxfId="29" priority="39" stopIfTrue="1">
      <formula>OR($A34="시부",$A34="군부")</formula>
    </cfRule>
    <cfRule type="expression" dxfId="28" priority="40" stopIfTrue="1">
      <formula>OR(RIGHT($A34,3)="특별시",RIGHT($A34,3)="광역시",RIGHT($A34,1)="도",$A34="전국")</formula>
    </cfRule>
  </conditionalFormatting>
  <conditionalFormatting sqref="V34:X34">
    <cfRule type="expression" dxfId="27" priority="7" stopIfTrue="1">
      <formula>OR($A34="시부",$A34="군부")</formula>
    </cfRule>
    <cfRule type="expression" dxfId="26" priority="8" stopIfTrue="1">
      <formula>OR(RIGHT($A34,3)="특별시",RIGHT($A34,3)="광역시",RIGHT($A34,1)="도",$A34="전국")</formula>
    </cfRule>
  </conditionalFormatting>
  <conditionalFormatting sqref="M34">
    <cfRule type="expression" dxfId="25" priority="5" stopIfTrue="1">
      <formula>OR($A34="시부",$A34="군부")</formula>
    </cfRule>
    <cfRule type="expression" dxfId="24" priority="6" stopIfTrue="1">
      <formula>OR(RIGHT($A34,3)="특별시",RIGHT($A34,3)="광역시",RIGHT($A34,1)="도",$A34="전국")</formula>
    </cfRule>
  </conditionalFormatting>
  <conditionalFormatting sqref="M34">
    <cfRule type="expression" dxfId="23" priority="3" stopIfTrue="1">
      <formula>OR($A34="시부",$A34="군부")</formula>
    </cfRule>
    <cfRule type="expression" dxfId="22" priority="4" stopIfTrue="1">
      <formula>OR(RIGHT($A34,3)="특별시",RIGHT($A34,3)="광역시",RIGHT($A34,1)="도",$A34="전국")</formula>
    </cfRule>
  </conditionalFormatting>
  <conditionalFormatting sqref="S34">
    <cfRule type="expression" dxfId="21" priority="29" stopIfTrue="1">
      <formula>OR($A34="시부",$A34="군부")</formula>
    </cfRule>
    <cfRule type="expression" dxfId="20" priority="30" stopIfTrue="1">
      <formula>OR(RIGHT($A34,3)="특별시",RIGHT($A34,3)="광역시",RIGHT($A34,1)="도",$A34="전국")</formula>
    </cfRule>
  </conditionalFormatting>
  <conditionalFormatting sqref="S34">
    <cfRule type="expression" dxfId="19" priority="27" stopIfTrue="1">
      <formula>OR($A34="시부",$A34="군부")</formula>
    </cfRule>
    <cfRule type="expression" dxfId="18" priority="28" stopIfTrue="1">
      <formula>OR(RIGHT($A34,3)="특별시",RIGHT($A34,3)="광역시",RIGHT($A34,1)="도",$A34="전국")</formula>
    </cfRule>
  </conditionalFormatting>
  <conditionalFormatting sqref="S34">
    <cfRule type="expression" dxfId="17" priority="25" stopIfTrue="1">
      <formula>OR($A34="시부",$A34="군부")</formula>
    </cfRule>
    <cfRule type="expression" dxfId="16" priority="26" stopIfTrue="1">
      <formula>OR(RIGHT($A34,3)="특별시",RIGHT($A34,3)="광역시",RIGHT($A34,1)="도",$A34="전국")</formula>
    </cfRule>
  </conditionalFormatting>
  <conditionalFormatting sqref="R34">
    <cfRule type="expression" dxfId="15" priority="23" stopIfTrue="1">
      <formula>OR($A34="시부",$A34="군부")</formula>
    </cfRule>
    <cfRule type="expression" dxfId="14" priority="24" stopIfTrue="1">
      <formula>OR(RIGHT($A34,3)="특별시",RIGHT($A34,3)="광역시",RIGHT($A34,1)="도",$A34="전국")</formula>
    </cfRule>
  </conditionalFormatting>
  <conditionalFormatting sqref="R34">
    <cfRule type="expression" dxfId="13" priority="21" stopIfTrue="1">
      <formula>OR($A34="시부",$A34="군부")</formula>
    </cfRule>
    <cfRule type="expression" dxfId="12" priority="22" stopIfTrue="1">
      <formula>OR(RIGHT($A34,3)="특별시",RIGHT($A34,3)="광역시",RIGHT($A34,1)="도",$A34="전국")</formula>
    </cfRule>
  </conditionalFormatting>
  <conditionalFormatting sqref="R34">
    <cfRule type="expression" dxfId="11" priority="19" stopIfTrue="1">
      <formula>OR($A34="시부",$A34="군부")</formula>
    </cfRule>
    <cfRule type="expression" dxfId="10" priority="20" stopIfTrue="1">
      <formula>OR(RIGHT($A34,3)="특별시",RIGHT($A34,3)="광역시",RIGHT($A34,1)="도",$A34="전국")</formula>
    </cfRule>
  </conditionalFormatting>
  <conditionalFormatting sqref="U34">
    <cfRule type="expression" dxfId="9" priority="17" stopIfTrue="1">
      <formula>OR($A34="시부",$A34="군부")</formula>
    </cfRule>
    <cfRule type="expression" dxfId="8" priority="18" stopIfTrue="1">
      <formula>OR(RIGHT($A34,3)="특별시",RIGHT($A34,3)="광역시",RIGHT($A34,1)="도",$A34="전국")</formula>
    </cfRule>
  </conditionalFormatting>
  <conditionalFormatting sqref="U34">
    <cfRule type="expression" dxfId="7" priority="15" stopIfTrue="1">
      <formula>OR($A34="시부",$A34="군부")</formula>
    </cfRule>
    <cfRule type="expression" dxfId="6" priority="16" stopIfTrue="1">
      <formula>OR(RIGHT($A34,3)="특별시",RIGHT($A34,3)="광역시",RIGHT($A34,1)="도",$A34="전국")</formula>
    </cfRule>
  </conditionalFormatting>
  <conditionalFormatting sqref="U34">
    <cfRule type="expression" dxfId="5" priority="13" stopIfTrue="1">
      <formula>OR($A34="시부",$A34="군부")</formula>
    </cfRule>
    <cfRule type="expression" dxfId="4" priority="14" stopIfTrue="1">
      <formula>OR(RIGHT($A34,3)="특별시",RIGHT($A34,3)="광역시",RIGHT($A34,1)="도",$A34="전국")</formula>
    </cfRule>
  </conditionalFormatting>
  <conditionalFormatting sqref="V34:X34">
    <cfRule type="expression" dxfId="3" priority="11" stopIfTrue="1">
      <formula>OR($A34="시부",$A34="군부")</formula>
    </cfRule>
    <cfRule type="expression" dxfId="2" priority="12" stopIfTrue="1">
      <formula>OR(RIGHT($A34,3)="특별시",RIGHT($A34,3)="광역시",RIGHT($A34,1)="도",$A34="전국")</formula>
    </cfRule>
  </conditionalFormatting>
  <conditionalFormatting sqref="V34:X34">
    <cfRule type="expression" dxfId="1" priority="9" stopIfTrue="1">
      <formula>OR($A34="시부",$A34="군부")</formula>
    </cfRule>
    <cfRule type="expression" dxfId="0" priority="10" stopIfTrue="1">
      <formula>OR(RIGHT($A34,3)="특별시",RIGHT($A34,3)="광역시",RIGHT($A34,1)="도",$A34="전국")</formula>
    </cfRule>
  </conditionalFormatting>
  <printOptions horizontalCentered="1"/>
  <pageMargins left="0.39370078740157483" right="0.39370078740157483" top="0.55118110236220474" bottom="0.55118110236220474" header="0.51181102362204722" footer="0.51181102362204722"/>
  <pageSetup paperSize="9" scale="71" fitToHeight="0" orientation="portrait" r:id="rId1"/>
  <headerFooter alignWithMargins="0"/>
  <colBreaks count="1" manualBreakCount="1">
    <brk id="12" max="33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view="pageBreakPreview" zoomScale="115" zoomScaleNormal="100" zoomScaleSheetLayoutView="115" workbookViewId="0">
      <selection activeCell="L10" sqref="L10"/>
    </sheetView>
  </sheetViews>
  <sheetFormatPr defaultRowHeight="12"/>
  <cols>
    <col min="1" max="1" width="8.625" style="10" customWidth="1"/>
    <col min="2" max="9" width="12.625" style="10" customWidth="1"/>
    <col min="10" max="255" width="9" style="10"/>
    <col min="256" max="256" width="9.625" style="10" customWidth="1"/>
    <col min="257" max="264" width="9" style="10"/>
    <col min="265" max="265" width="12.5" style="10" customWidth="1"/>
    <col min="266" max="511" width="9" style="10"/>
    <col min="512" max="512" width="9.625" style="10" customWidth="1"/>
    <col min="513" max="520" width="9" style="10"/>
    <col min="521" max="521" width="12.5" style="10" customWidth="1"/>
    <col min="522" max="767" width="9" style="10"/>
    <col min="768" max="768" width="9.625" style="10" customWidth="1"/>
    <col min="769" max="776" width="9" style="10"/>
    <col min="777" max="777" width="12.5" style="10" customWidth="1"/>
    <col min="778" max="1023" width="9" style="10"/>
    <col min="1024" max="1024" width="9.625" style="10" customWidth="1"/>
    <col min="1025" max="1032" width="9" style="10"/>
    <col min="1033" max="1033" width="12.5" style="10" customWidth="1"/>
    <col min="1034" max="1279" width="9" style="10"/>
    <col min="1280" max="1280" width="9.625" style="10" customWidth="1"/>
    <col min="1281" max="1288" width="9" style="10"/>
    <col min="1289" max="1289" width="12.5" style="10" customWidth="1"/>
    <col min="1290" max="1535" width="9" style="10"/>
    <col min="1536" max="1536" width="9.625" style="10" customWidth="1"/>
    <col min="1537" max="1544" width="9" style="10"/>
    <col min="1545" max="1545" width="12.5" style="10" customWidth="1"/>
    <col min="1546" max="1791" width="9" style="10"/>
    <col min="1792" max="1792" width="9.625" style="10" customWidth="1"/>
    <col min="1793" max="1800" width="9" style="10"/>
    <col min="1801" max="1801" width="12.5" style="10" customWidth="1"/>
    <col min="1802" max="2047" width="9" style="10"/>
    <col min="2048" max="2048" width="9.625" style="10" customWidth="1"/>
    <col min="2049" max="2056" width="9" style="10"/>
    <col min="2057" max="2057" width="12.5" style="10" customWidth="1"/>
    <col min="2058" max="2303" width="9" style="10"/>
    <col min="2304" max="2304" width="9.625" style="10" customWidth="1"/>
    <col min="2305" max="2312" width="9" style="10"/>
    <col min="2313" max="2313" width="12.5" style="10" customWidth="1"/>
    <col min="2314" max="2559" width="9" style="10"/>
    <col min="2560" max="2560" width="9.625" style="10" customWidth="1"/>
    <col min="2561" max="2568" width="9" style="10"/>
    <col min="2569" max="2569" width="12.5" style="10" customWidth="1"/>
    <col min="2570" max="2815" width="9" style="10"/>
    <col min="2816" max="2816" width="9.625" style="10" customWidth="1"/>
    <col min="2817" max="2824" width="9" style="10"/>
    <col min="2825" max="2825" width="12.5" style="10" customWidth="1"/>
    <col min="2826" max="3071" width="9" style="10"/>
    <col min="3072" max="3072" width="9.625" style="10" customWidth="1"/>
    <col min="3073" max="3080" width="9" style="10"/>
    <col min="3081" max="3081" width="12.5" style="10" customWidth="1"/>
    <col min="3082" max="3327" width="9" style="10"/>
    <col min="3328" max="3328" width="9.625" style="10" customWidth="1"/>
    <col min="3329" max="3336" width="9" style="10"/>
    <col min="3337" max="3337" width="12.5" style="10" customWidth="1"/>
    <col min="3338" max="3583" width="9" style="10"/>
    <col min="3584" max="3584" width="9.625" style="10" customWidth="1"/>
    <col min="3585" max="3592" width="9" style="10"/>
    <col min="3593" max="3593" width="12.5" style="10" customWidth="1"/>
    <col min="3594" max="3839" width="9" style="10"/>
    <col min="3840" max="3840" width="9.625" style="10" customWidth="1"/>
    <col min="3841" max="3848" width="9" style="10"/>
    <col min="3849" max="3849" width="12.5" style="10" customWidth="1"/>
    <col min="3850" max="4095" width="9" style="10"/>
    <col min="4096" max="4096" width="9.625" style="10" customWidth="1"/>
    <col min="4097" max="4104" width="9" style="10"/>
    <col min="4105" max="4105" width="12.5" style="10" customWidth="1"/>
    <col min="4106" max="4351" width="9" style="10"/>
    <col min="4352" max="4352" width="9.625" style="10" customWidth="1"/>
    <col min="4353" max="4360" width="9" style="10"/>
    <col min="4361" max="4361" width="12.5" style="10" customWidth="1"/>
    <col min="4362" max="4607" width="9" style="10"/>
    <col min="4608" max="4608" width="9.625" style="10" customWidth="1"/>
    <col min="4609" max="4616" width="9" style="10"/>
    <col min="4617" max="4617" width="12.5" style="10" customWidth="1"/>
    <col min="4618" max="4863" width="9" style="10"/>
    <col min="4864" max="4864" width="9.625" style="10" customWidth="1"/>
    <col min="4865" max="4872" width="9" style="10"/>
    <col min="4873" max="4873" width="12.5" style="10" customWidth="1"/>
    <col min="4874" max="5119" width="9" style="10"/>
    <col min="5120" max="5120" width="9.625" style="10" customWidth="1"/>
    <col min="5121" max="5128" width="9" style="10"/>
    <col min="5129" max="5129" width="12.5" style="10" customWidth="1"/>
    <col min="5130" max="5375" width="9" style="10"/>
    <col min="5376" max="5376" width="9.625" style="10" customWidth="1"/>
    <col min="5377" max="5384" width="9" style="10"/>
    <col min="5385" max="5385" width="12.5" style="10" customWidth="1"/>
    <col min="5386" max="5631" width="9" style="10"/>
    <col min="5632" max="5632" width="9.625" style="10" customWidth="1"/>
    <col min="5633" max="5640" width="9" style="10"/>
    <col min="5641" max="5641" width="12.5" style="10" customWidth="1"/>
    <col min="5642" max="5887" width="9" style="10"/>
    <col min="5888" max="5888" width="9.625" style="10" customWidth="1"/>
    <col min="5889" max="5896" width="9" style="10"/>
    <col min="5897" max="5897" width="12.5" style="10" customWidth="1"/>
    <col min="5898" max="6143" width="9" style="10"/>
    <col min="6144" max="6144" width="9.625" style="10" customWidth="1"/>
    <col min="6145" max="6152" width="9" style="10"/>
    <col min="6153" max="6153" width="12.5" style="10" customWidth="1"/>
    <col min="6154" max="6399" width="9" style="10"/>
    <col min="6400" max="6400" width="9.625" style="10" customWidth="1"/>
    <col min="6401" max="6408" width="9" style="10"/>
    <col min="6409" max="6409" width="12.5" style="10" customWidth="1"/>
    <col min="6410" max="6655" width="9" style="10"/>
    <col min="6656" max="6656" width="9.625" style="10" customWidth="1"/>
    <col min="6657" max="6664" width="9" style="10"/>
    <col min="6665" max="6665" width="12.5" style="10" customWidth="1"/>
    <col min="6666" max="6911" width="9" style="10"/>
    <col min="6912" max="6912" width="9.625" style="10" customWidth="1"/>
    <col min="6913" max="6920" width="9" style="10"/>
    <col min="6921" max="6921" width="12.5" style="10" customWidth="1"/>
    <col min="6922" max="7167" width="9" style="10"/>
    <col min="7168" max="7168" width="9.625" style="10" customWidth="1"/>
    <col min="7169" max="7176" width="9" style="10"/>
    <col min="7177" max="7177" width="12.5" style="10" customWidth="1"/>
    <col min="7178" max="7423" width="9" style="10"/>
    <col min="7424" max="7424" width="9.625" style="10" customWidth="1"/>
    <col min="7425" max="7432" width="9" style="10"/>
    <col min="7433" max="7433" width="12.5" style="10" customWidth="1"/>
    <col min="7434" max="7679" width="9" style="10"/>
    <col min="7680" max="7680" width="9.625" style="10" customWidth="1"/>
    <col min="7681" max="7688" width="9" style="10"/>
    <col min="7689" max="7689" width="12.5" style="10" customWidth="1"/>
    <col min="7690" max="7935" width="9" style="10"/>
    <col min="7936" max="7936" width="9.625" style="10" customWidth="1"/>
    <col min="7937" max="7944" width="9" style="10"/>
    <col min="7945" max="7945" width="12.5" style="10" customWidth="1"/>
    <col min="7946" max="8191" width="9" style="10"/>
    <col min="8192" max="8192" width="9.625" style="10" customWidth="1"/>
    <col min="8193" max="8200" width="9" style="10"/>
    <col min="8201" max="8201" width="12.5" style="10" customWidth="1"/>
    <col min="8202" max="8447" width="9" style="10"/>
    <col min="8448" max="8448" width="9.625" style="10" customWidth="1"/>
    <col min="8449" max="8456" width="9" style="10"/>
    <col min="8457" max="8457" width="12.5" style="10" customWidth="1"/>
    <col min="8458" max="8703" width="9" style="10"/>
    <col min="8704" max="8704" width="9.625" style="10" customWidth="1"/>
    <col min="8705" max="8712" width="9" style="10"/>
    <col min="8713" max="8713" width="12.5" style="10" customWidth="1"/>
    <col min="8714" max="8959" width="9" style="10"/>
    <col min="8960" max="8960" width="9.625" style="10" customWidth="1"/>
    <col min="8961" max="8968" width="9" style="10"/>
    <col min="8969" max="8969" width="12.5" style="10" customWidth="1"/>
    <col min="8970" max="9215" width="9" style="10"/>
    <col min="9216" max="9216" width="9.625" style="10" customWidth="1"/>
    <col min="9217" max="9224" width="9" style="10"/>
    <col min="9225" max="9225" width="12.5" style="10" customWidth="1"/>
    <col min="9226" max="9471" width="9" style="10"/>
    <col min="9472" max="9472" width="9.625" style="10" customWidth="1"/>
    <col min="9473" max="9480" width="9" style="10"/>
    <col min="9481" max="9481" width="12.5" style="10" customWidth="1"/>
    <col min="9482" max="9727" width="9" style="10"/>
    <col min="9728" max="9728" width="9.625" style="10" customWidth="1"/>
    <col min="9729" max="9736" width="9" style="10"/>
    <col min="9737" max="9737" width="12.5" style="10" customWidth="1"/>
    <col min="9738" max="9983" width="9" style="10"/>
    <col min="9984" max="9984" width="9.625" style="10" customWidth="1"/>
    <col min="9985" max="9992" width="9" style="10"/>
    <col min="9993" max="9993" width="12.5" style="10" customWidth="1"/>
    <col min="9994" max="10239" width="9" style="10"/>
    <col min="10240" max="10240" width="9.625" style="10" customWidth="1"/>
    <col min="10241" max="10248" width="9" style="10"/>
    <col min="10249" max="10249" width="12.5" style="10" customWidth="1"/>
    <col min="10250" max="10495" width="9" style="10"/>
    <col min="10496" max="10496" width="9.625" style="10" customWidth="1"/>
    <col min="10497" max="10504" width="9" style="10"/>
    <col min="10505" max="10505" width="12.5" style="10" customWidth="1"/>
    <col min="10506" max="10751" width="9" style="10"/>
    <col min="10752" max="10752" width="9.625" style="10" customWidth="1"/>
    <col min="10753" max="10760" width="9" style="10"/>
    <col min="10761" max="10761" width="12.5" style="10" customWidth="1"/>
    <col min="10762" max="11007" width="9" style="10"/>
    <col min="11008" max="11008" width="9.625" style="10" customWidth="1"/>
    <col min="11009" max="11016" width="9" style="10"/>
    <col min="11017" max="11017" width="12.5" style="10" customWidth="1"/>
    <col min="11018" max="11263" width="9" style="10"/>
    <col min="11264" max="11264" width="9.625" style="10" customWidth="1"/>
    <col min="11265" max="11272" width="9" style="10"/>
    <col min="11273" max="11273" width="12.5" style="10" customWidth="1"/>
    <col min="11274" max="11519" width="9" style="10"/>
    <col min="11520" max="11520" width="9.625" style="10" customWidth="1"/>
    <col min="11521" max="11528" width="9" style="10"/>
    <col min="11529" max="11529" width="12.5" style="10" customWidth="1"/>
    <col min="11530" max="11775" width="9" style="10"/>
    <col min="11776" max="11776" width="9.625" style="10" customWidth="1"/>
    <col min="11777" max="11784" width="9" style="10"/>
    <col min="11785" max="11785" width="12.5" style="10" customWidth="1"/>
    <col min="11786" max="12031" width="9" style="10"/>
    <col min="12032" max="12032" width="9.625" style="10" customWidth="1"/>
    <col min="12033" max="12040" width="9" style="10"/>
    <col min="12041" max="12041" width="12.5" style="10" customWidth="1"/>
    <col min="12042" max="12287" width="9" style="10"/>
    <col min="12288" max="12288" width="9.625" style="10" customWidth="1"/>
    <col min="12289" max="12296" width="9" style="10"/>
    <col min="12297" max="12297" width="12.5" style="10" customWidth="1"/>
    <col min="12298" max="12543" width="9" style="10"/>
    <col min="12544" max="12544" width="9.625" style="10" customWidth="1"/>
    <col min="12545" max="12552" width="9" style="10"/>
    <col min="12553" max="12553" width="12.5" style="10" customWidth="1"/>
    <col min="12554" max="12799" width="9" style="10"/>
    <col min="12800" max="12800" width="9.625" style="10" customWidth="1"/>
    <col min="12801" max="12808" width="9" style="10"/>
    <col min="12809" max="12809" width="12.5" style="10" customWidth="1"/>
    <col min="12810" max="13055" width="9" style="10"/>
    <col min="13056" max="13056" width="9.625" style="10" customWidth="1"/>
    <col min="13057" max="13064" width="9" style="10"/>
    <col min="13065" max="13065" width="12.5" style="10" customWidth="1"/>
    <col min="13066" max="13311" width="9" style="10"/>
    <col min="13312" max="13312" width="9.625" style="10" customWidth="1"/>
    <col min="13313" max="13320" width="9" style="10"/>
    <col min="13321" max="13321" width="12.5" style="10" customWidth="1"/>
    <col min="13322" max="13567" width="9" style="10"/>
    <col min="13568" max="13568" width="9.625" style="10" customWidth="1"/>
    <col min="13569" max="13576" width="9" style="10"/>
    <col min="13577" max="13577" width="12.5" style="10" customWidth="1"/>
    <col min="13578" max="13823" width="9" style="10"/>
    <col min="13824" max="13824" width="9.625" style="10" customWidth="1"/>
    <col min="13825" max="13832" width="9" style="10"/>
    <col min="13833" max="13833" width="12.5" style="10" customWidth="1"/>
    <col min="13834" max="14079" width="9" style="10"/>
    <col min="14080" max="14080" width="9.625" style="10" customWidth="1"/>
    <col min="14081" max="14088" width="9" style="10"/>
    <col min="14089" max="14089" width="12.5" style="10" customWidth="1"/>
    <col min="14090" max="14335" width="9" style="10"/>
    <col min="14336" max="14336" width="9.625" style="10" customWidth="1"/>
    <col min="14337" max="14344" width="9" style="10"/>
    <col min="14345" max="14345" width="12.5" style="10" customWidth="1"/>
    <col min="14346" max="14591" width="9" style="10"/>
    <col min="14592" max="14592" width="9.625" style="10" customWidth="1"/>
    <col min="14593" max="14600" width="9" style="10"/>
    <col min="14601" max="14601" width="12.5" style="10" customWidth="1"/>
    <col min="14602" max="14847" width="9" style="10"/>
    <col min="14848" max="14848" width="9.625" style="10" customWidth="1"/>
    <col min="14849" max="14856" width="9" style="10"/>
    <col min="14857" max="14857" width="12.5" style="10" customWidth="1"/>
    <col min="14858" max="15103" width="9" style="10"/>
    <col min="15104" max="15104" width="9.625" style="10" customWidth="1"/>
    <col min="15105" max="15112" width="9" style="10"/>
    <col min="15113" max="15113" width="12.5" style="10" customWidth="1"/>
    <col min="15114" max="15359" width="9" style="10"/>
    <col min="15360" max="15360" width="9.625" style="10" customWidth="1"/>
    <col min="15361" max="15368" width="9" style="10"/>
    <col min="15369" max="15369" width="12.5" style="10" customWidth="1"/>
    <col min="15370" max="15615" width="9" style="10"/>
    <col min="15616" max="15616" width="9.625" style="10" customWidth="1"/>
    <col min="15617" max="15624" width="9" style="10"/>
    <col min="15625" max="15625" width="12.5" style="10" customWidth="1"/>
    <col min="15626" max="15871" width="9" style="10"/>
    <col min="15872" max="15872" width="9.625" style="10" customWidth="1"/>
    <col min="15873" max="15880" width="9" style="10"/>
    <col min="15881" max="15881" width="12.5" style="10" customWidth="1"/>
    <col min="15882" max="16127" width="9" style="10"/>
    <col min="16128" max="16128" width="9.625" style="10" customWidth="1"/>
    <col min="16129" max="16136" width="9" style="10"/>
    <col min="16137" max="16137" width="12.5" style="10" customWidth="1"/>
    <col min="16138" max="16384" width="9" style="10"/>
  </cols>
  <sheetData>
    <row r="1" spans="1:10" ht="24.95" customHeight="1">
      <c r="A1" s="376" t="s">
        <v>353</v>
      </c>
      <c r="B1" s="376"/>
    </row>
    <row r="2" spans="1:10" s="98" customFormat="1" ht="24.95" customHeight="1">
      <c r="A2" s="387" t="s">
        <v>443</v>
      </c>
      <c r="B2" s="387"/>
      <c r="C2" s="387"/>
      <c r="D2" s="387"/>
      <c r="E2" s="387"/>
      <c r="F2" s="387"/>
      <c r="G2" s="387"/>
      <c r="H2" s="387"/>
      <c r="I2" s="387"/>
    </row>
    <row r="3" spans="1:10" s="98" customFormat="1" ht="24.95" customHeight="1">
      <c r="A3" s="469" t="s">
        <v>86</v>
      </c>
      <c r="B3" s="469"/>
      <c r="C3" s="469"/>
      <c r="D3" s="469"/>
      <c r="E3" s="469"/>
      <c r="F3" s="469"/>
      <c r="G3" s="469"/>
      <c r="H3" s="469"/>
      <c r="I3" s="469"/>
    </row>
    <row r="4" spans="1:10" s="98" customFormat="1" ht="23.1" customHeight="1">
      <c r="A4" s="99"/>
      <c r="B4" s="99"/>
      <c r="C4" s="99"/>
      <c r="D4" s="99"/>
      <c r="E4" s="99"/>
      <c r="F4" s="99"/>
      <c r="G4" s="99"/>
      <c r="H4" s="99"/>
      <c r="I4" s="99"/>
    </row>
    <row r="5" spans="1:10" ht="15" customHeight="1" thickBot="1">
      <c r="A5" s="4" t="s">
        <v>445</v>
      </c>
      <c r="B5" s="5"/>
      <c r="C5" s="5"/>
      <c r="D5" s="5"/>
      <c r="E5" s="5"/>
      <c r="F5" s="5"/>
      <c r="G5" s="5"/>
      <c r="H5" s="5"/>
      <c r="I5" s="6" t="s">
        <v>444</v>
      </c>
    </row>
    <row r="6" spans="1:10" ht="18" customHeight="1">
      <c r="A6" s="466" t="s">
        <v>446</v>
      </c>
      <c r="B6" s="353" t="s">
        <v>447</v>
      </c>
      <c r="C6" s="353"/>
      <c r="D6" s="353" t="s">
        <v>448</v>
      </c>
      <c r="E6" s="353"/>
      <c r="F6" s="353" t="s">
        <v>449</v>
      </c>
      <c r="G6" s="353"/>
      <c r="H6" s="353" t="s">
        <v>450</v>
      </c>
      <c r="I6" s="367"/>
    </row>
    <row r="7" spans="1:10" ht="18" customHeight="1">
      <c r="A7" s="467"/>
      <c r="B7" s="354" t="s">
        <v>48</v>
      </c>
      <c r="C7" s="354"/>
      <c r="D7" s="354" t="s">
        <v>87</v>
      </c>
      <c r="E7" s="354"/>
      <c r="F7" s="354" t="s">
        <v>88</v>
      </c>
      <c r="G7" s="354"/>
      <c r="H7" s="354" t="s">
        <v>89</v>
      </c>
      <c r="I7" s="368"/>
    </row>
    <row r="8" spans="1:10" ht="18" customHeight="1">
      <c r="A8" s="467"/>
      <c r="B8" s="355" t="s">
        <v>451</v>
      </c>
      <c r="C8" s="356" t="s">
        <v>452</v>
      </c>
      <c r="D8" s="356" t="s">
        <v>451</v>
      </c>
      <c r="E8" s="356" t="s">
        <v>452</v>
      </c>
      <c r="F8" s="356" t="s">
        <v>451</v>
      </c>
      <c r="G8" s="356" t="s">
        <v>452</v>
      </c>
      <c r="H8" s="356" t="s">
        <v>451</v>
      </c>
      <c r="I8" s="369" t="s">
        <v>452</v>
      </c>
    </row>
    <row r="9" spans="1:10" ht="22.5">
      <c r="A9" s="468"/>
      <c r="B9" s="357" t="s">
        <v>453</v>
      </c>
      <c r="C9" s="357" t="s">
        <v>454</v>
      </c>
      <c r="D9" s="357" t="s">
        <v>453</v>
      </c>
      <c r="E9" s="357" t="s">
        <v>454</v>
      </c>
      <c r="F9" s="357" t="s">
        <v>453</v>
      </c>
      <c r="G9" s="357" t="s">
        <v>454</v>
      </c>
      <c r="H9" s="357" t="s">
        <v>453</v>
      </c>
      <c r="I9" s="370" t="s">
        <v>454</v>
      </c>
    </row>
    <row r="10" spans="1:10" s="93" customFormat="1" ht="24.95" customHeight="1">
      <c r="A10" s="149">
        <v>2016</v>
      </c>
      <c r="B10" s="358">
        <f>D10+F10+H10</f>
        <v>172</v>
      </c>
      <c r="C10" s="358">
        <f>E10+G10+I10</f>
        <v>1075024</v>
      </c>
      <c r="D10" s="359">
        <v>85</v>
      </c>
      <c r="E10" s="359">
        <v>821167</v>
      </c>
      <c r="F10" s="359">
        <v>15</v>
      </c>
      <c r="G10" s="359">
        <v>18499</v>
      </c>
      <c r="H10" s="359">
        <v>72</v>
      </c>
      <c r="I10" s="359">
        <v>235358</v>
      </c>
    </row>
    <row r="11" spans="1:10" s="93" customFormat="1" ht="24.95" customHeight="1">
      <c r="A11" s="149">
        <v>2017</v>
      </c>
      <c r="B11" s="358">
        <v>171</v>
      </c>
      <c r="C11" s="358">
        <v>1073494</v>
      </c>
      <c r="D11" s="359">
        <v>84</v>
      </c>
      <c r="E11" s="359">
        <v>819637</v>
      </c>
      <c r="F11" s="359">
        <v>15</v>
      </c>
      <c r="G11" s="359">
        <v>18499</v>
      </c>
      <c r="H11" s="359">
        <v>72</v>
      </c>
      <c r="I11" s="359">
        <v>235358</v>
      </c>
    </row>
    <row r="12" spans="1:10" s="93" customFormat="1" ht="24.95" customHeight="1">
      <c r="A12" s="149">
        <v>2018</v>
      </c>
      <c r="B12" s="358">
        <v>173</v>
      </c>
      <c r="C12" s="358">
        <v>1080280</v>
      </c>
      <c r="D12" s="359">
        <v>84</v>
      </c>
      <c r="E12" s="359">
        <v>806620</v>
      </c>
      <c r="F12" s="359">
        <v>17</v>
      </c>
      <c r="G12" s="359">
        <v>38059</v>
      </c>
      <c r="H12" s="359">
        <v>72</v>
      </c>
      <c r="I12" s="359">
        <v>235061</v>
      </c>
    </row>
    <row r="13" spans="1:10" s="113" customFormat="1" ht="24.95" customHeight="1">
      <c r="A13" s="149">
        <v>2019</v>
      </c>
      <c r="B13" s="360">
        <v>172</v>
      </c>
      <c r="C13" s="358">
        <v>999526</v>
      </c>
      <c r="D13" s="359">
        <v>83</v>
      </c>
      <c r="E13" s="359">
        <v>725866</v>
      </c>
      <c r="F13" s="359">
        <v>17</v>
      </c>
      <c r="G13" s="359">
        <v>38059</v>
      </c>
      <c r="H13" s="359">
        <v>72</v>
      </c>
      <c r="I13" s="359">
        <v>235601</v>
      </c>
      <c r="J13" s="93"/>
    </row>
    <row r="14" spans="1:10" s="66" customFormat="1" ht="24.95" customHeight="1">
      <c r="A14" s="149">
        <v>2020</v>
      </c>
      <c r="B14" s="361">
        <v>171</v>
      </c>
      <c r="C14" s="361">
        <v>940696</v>
      </c>
      <c r="D14" s="362">
        <v>82</v>
      </c>
      <c r="E14" s="362">
        <v>667036</v>
      </c>
      <c r="F14" s="363">
        <v>17</v>
      </c>
      <c r="G14" s="363">
        <v>38059</v>
      </c>
      <c r="H14" s="363">
        <v>72</v>
      </c>
      <c r="I14" s="362">
        <v>235601</v>
      </c>
      <c r="J14" s="65"/>
    </row>
    <row r="15" spans="1:10" s="66" customFormat="1" ht="35.1" customHeight="1">
      <c r="A15" s="210">
        <v>2021</v>
      </c>
      <c r="B15" s="364">
        <v>180</v>
      </c>
      <c r="C15" s="364">
        <v>954478</v>
      </c>
      <c r="D15" s="365">
        <v>88</v>
      </c>
      <c r="E15" s="365">
        <v>676346</v>
      </c>
      <c r="F15" s="366">
        <v>17</v>
      </c>
      <c r="G15" s="366">
        <v>38059</v>
      </c>
      <c r="H15" s="366">
        <v>75</v>
      </c>
      <c r="I15" s="365">
        <v>240073</v>
      </c>
      <c r="J15" s="65"/>
    </row>
    <row r="16" spans="1:10" ht="16.5" customHeight="1">
      <c r="A16" s="4" t="s">
        <v>455</v>
      </c>
      <c r="B16" s="5"/>
      <c r="C16" s="5"/>
      <c r="D16" s="5"/>
      <c r="E16" s="5"/>
      <c r="F16" s="11"/>
      <c r="G16" s="465" t="s">
        <v>456</v>
      </c>
      <c r="H16" s="465"/>
      <c r="I16" s="465"/>
    </row>
  </sheetData>
  <mergeCells count="5">
    <mergeCell ref="G16:I16"/>
    <mergeCell ref="A6:A9"/>
    <mergeCell ref="A1:B1"/>
    <mergeCell ref="A2:I2"/>
    <mergeCell ref="A3:I3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9</vt:i4>
      </vt:variant>
      <vt:variant>
        <vt:lpstr>이름이 지정된 범위</vt:lpstr>
      </vt:variant>
      <vt:variant>
        <vt:i4>6</vt:i4>
      </vt:variant>
    </vt:vector>
  </HeadingPairs>
  <TitlesOfParts>
    <vt:vector size="15" baseType="lpstr">
      <vt:lpstr>1.환경오염물질배출시설</vt:lpstr>
      <vt:lpstr>2.환경오염배출시설단속및행정조치</vt:lpstr>
      <vt:lpstr>3.배출부과금 부과 및 징수현황</vt:lpstr>
      <vt:lpstr>4.쓰레기수거</vt:lpstr>
      <vt:lpstr>5. 생활폐기물 매립지</vt:lpstr>
      <vt:lpstr>6. 폐기물재활용률</vt:lpstr>
      <vt:lpstr>7.공공하수처리시설 (2)</vt:lpstr>
      <vt:lpstr>7.공공하수처리시설</vt:lpstr>
      <vt:lpstr>8. 시설녹지현황</vt:lpstr>
      <vt:lpstr>'2.환경오염배출시설단속및행정조치'!Print_Area</vt:lpstr>
      <vt:lpstr>'4.쓰레기수거'!Print_Area</vt:lpstr>
      <vt:lpstr>'5. 생활폐기물 매립지'!Print_Area</vt:lpstr>
      <vt:lpstr>'6. 폐기물재활용률'!Print_Area</vt:lpstr>
      <vt:lpstr>'7.공공하수처리시설'!Print_Area</vt:lpstr>
      <vt:lpstr>'7.공공하수처리시설 (2)'!Print_Area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user</cp:lastModifiedBy>
  <cp:lastPrinted>2023-03-10T11:11:27Z</cp:lastPrinted>
  <dcterms:created xsi:type="dcterms:W3CDTF">2014-12-18T09:12:10Z</dcterms:created>
  <dcterms:modified xsi:type="dcterms:W3CDTF">2023-03-24T00:41:44Z</dcterms:modified>
</cp:coreProperties>
</file>