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2. 인구청년정책팀\0. 통계(2022년 제28회 통계연보)\3. 취합\취합(작성중)\"/>
    </mc:Choice>
  </mc:AlternateContent>
  <bookViews>
    <workbookView xWindow="0" yWindow="0" windowWidth="22410" windowHeight="9420" tabRatio="809"/>
  </bookViews>
  <sheets>
    <sheet name="1.공무원총괄" sheetId="10" r:id="rId1"/>
    <sheet name="2.본청공무원" sheetId="11" r:id="rId2"/>
    <sheet name="3.시의회, 직속기관 및 사업소 공무원 " sheetId="12" r:id="rId3"/>
    <sheet name="4.읍면동 공무원" sheetId="13" r:id="rId4"/>
    <sheet name="5.소방공무원" sheetId="16" r:id="rId5"/>
    <sheet name="6.경찰공무원" sheetId="17" r:id="rId6"/>
    <sheet name="7.퇴직사유별 공무원" sheetId="14" r:id="rId7"/>
    <sheet name="8.화재발생" sheetId="44" r:id="rId8"/>
    <sheet name="9.발화요인별 화재발생" sheetId="28" r:id="rId9"/>
    <sheet name="10.장소별화재발생" sheetId="29" r:id="rId10"/>
    <sheet name="11.산불발생 현황" sheetId="35" r:id="rId11"/>
    <sheet name="12.소방장비" sheetId="33" r:id="rId12"/>
    <sheet name="13.119구급활동실적" sheetId="45" r:id="rId13"/>
    <sheet name="14.119구조활동실적" sheetId="30" r:id="rId14"/>
    <sheet name="15.재난사고발생및피해현황" sheetId="38" r:id="rId15"/>
    <sheet name="16.풍수해 발생" sheetId="34" r:id="rId16"/>
    <sheet name="17.소방대상물현황" sheetId="40" r:id="rId17"/>
    <sheet name="18.위험물 제조소 설치현황" sheetId="32" r:id="rId18"/>
    <sheet name="19.교통사고건수(자동차)" sheetId="21" r:id="rId19"/>
    <sheet name="20.자동차단속 및 처리" sheetId="22" r:id="rId20"/>
    <sheet name="21.운전면허소지자 " sheetId="36" r:id="rId21"/>
  </sheets>
  <definedNames>
    <definedName name="aaa" localSheetId="0">#REF!</definedName>
    <definedName name="aaa" localSheetId="10">#REF!</definedName>
    <definedName name="aaa" localSheetId="12">#REF!</definedName>
    <definedName name="aaa" localSheetId="15">#REF!</definedName>
    <definedName name="aaa" localSheetId="16">#REF!</definedName>
    <definedName name="aaa" localSheetId="18">#REF!</definedName>
    <definedName name="aaa" localSheetId="1">#REF!</definedName>
    <definedName name="aaa" localSheetId="19">#REF!</definedName>
    <definedName name="aaa" localSheetId="20">#REF!</definedName>
    <definedName name="aaa" localSheetId="2">#REF!</definedName>
    <definedName name="aaa" localSheetId="3">#REF!</definedName>
    <definedName name="aaa" localSheetId="4">#REF!</definedName>
    <definedName name="aaa" localSheetId="6">#REF!</definedName>
    <definedName name="aaa" localSheetId="7">#REF!</definedName>
    <definedName name="aaa">#REF!</definedName>
    <definedName name="bbb" localSheetId="0">#REF!</definedName>
    <definedName name="bbb" localSheetId="10">#REF!</definedName>
    <definedName name="bbb" localSheetId="11">#REF!</definedName>
    <definedName name="bbb" localSheetId="12">#REF!</definedName>
    <definedName name="bbb" localSheetId="15">#REF!</definedName>
    <definedName name="bbb" localSheetId="16">#REF!</definedName>
    <definedName name="bbb" localSheetId="18">#REF!</definedName>
    <definedName name="bbb" localSheetId="1">#REF!</definedName>
    <definedName name="bbb" localSheetId="19">#REF!</definedName>
    <definedName name="bbb" localSheetId="20">#REF!</definedName>
    <definedName name="bbb" localSheetId="2">#REF!</definedName>
    <definedName name="bbb" localSheetId="3">#REF!</definedName>
    <definedName name="bbb" localSheetId="4">#REF!</definedName>
    <definedName name="bbb" localSheetId="6">#REF!</definedName>
    <definedName name="bbb" localSheetId="7">#REF!</definedName>
    <definedName name="bbb">#REF!</definedName>
    <definedName name="Document_array" localSheetId="0">{"Book1"}</definedName>
    <definedName name="Document_array" localSheetId="9">{"Book1"}</definedName>
    <definedName name="Document_array" localSheetId="10">{"Book1"}</definedName>
    <definedName name="Document_array" localSheetId="11">{"Book1"}</definedName>
    <definedName name="Document_array" localSheetId="12">{"Book1"}</definedName>
    <definedName name="Document_array" localSheetId="13">{"Book1"}</definedName>
    <definedName name="Document_array" localSheetId="15">{"Book1"}</definedName>
    <definedName name="Document_array" localSheetId="16">{"Book1"}</definedName>
    <definedName name="Document_array" localSheetId="17">{"Book1"}</definedName>
    <definedName name="Document_array" localSheetId="18">{"Book1"}</definedName>
    <definedName name="Document_array" localSheetId="1">{"Book1"}</definedName>
    <definedName name="Document_array" localSheetId="19">{"Book1"}</definedName>
    <definedName name="Document_array" localSheetId="20">{"Book1"}</definedName>
    <definedName name="Document_array" localSheetId="2">{"Book1"}</definedName>
    <definedName name="Document_array" localSheetId="3">{"Book1"}</definedName>
    <definedName name="Document_array" localSheetId="4">{"Book1"}</definedName>
    <definedName name="Document_array" localSheetId="6">{"Book1"}</definedName>
    <definedName name="Document_array" localSheetId="7">{"Book1"}</definedName>
    <definedName name="Document_array" localSheetId="8">{"Book1"}</definedName>
    <definedName name="Document_array">{"Book1"}</definedName>
    <definedName name="_xlnm.Print_Area" localSheetId="14">'15.재난사고발생및피해현황'!$A$1:$X$15</definedName>
    <definedName name="_xlnm.Print_Area" localSheetId="18">'19.교통사고건수(자동차)'!$A$1:$S$15</definedName>
    <definedName name="_xlnm.Print_Area" localSheetId="19">'20.자동차단속 및 처리'!$A$1:$AD$16</definedName>
    <definedName name="_xlnm.Print_Area" localSheetId="20">'21.운전면허소지자 '!$A$1:$K$14</definedName>
    <definedName name="_xlnm.Print_Area" localSheetId="5">'6.경찰공무원'!$A$1:$F$15</definedName>
    <definedName name="_xlnm.Print_Titles">#N/A</definedName>
    <definedName name="국회" localSheetId="12">#REF!</definedName>
    <definedName name="국회" localSheetId="7">#REF!</definedName>
    <definedName name="국회">#REF!</definedName>
    <definedName name="기본급테이블" localSheetId="0">#REF!</definedName>
    <definedName name="기본급테이블" localSheetId="10">#REF!</definedName>
    <definedName name="기본급테이블" localSheetId="11">#REF!</definedName>
    <definedName name="기본급테이블" localSheetId="12">#REF!</definedName>
    <definedName name="기본급테이블" localSheetId="15">#REF!</definedName>
    <definedName name="기본급테이블" localSheetId="16">#REF!</definedName>
    <definedName name="기본급테이블" localSheetId="18">#REF!</definedName>
    <definedName name="기본급테이블" localSheetId="1">#REF!</definedName>
    <definedName name="기본급테이블" localSheetId="19">#REF!</definedName>
    <definedName name="기본급테이블" localSheetId="20">#REF!</definedName>
    <definedName name="기본급테이블" localSheetId="2">#REF!</definedName>
    <definedName name="기본급테이블" localSheetId="3">#REF!</definedName>
    <definedName name="기본급테이블" localSheetId="4">#REF!</definedName>
    <definedName name="기본급테이블" localSheetId="6">#REF!</definedName>
    <definedName name="기본급테이블" localSheetId="7">#REF!</definedName>
    <definedName name="기본급테이블">#REF!</definedName>
    <definedName name="보고용" localSheetId="0">{"Book1"}</definedName>
    <definedName name="보고용" localSheetId="10">{"Book1"}</definedName>
    <definedName name="보고용" localSheetId="11">{"Book1"}</definedName>
    <definedName name="보고용" localSheetId="15">{"Book1"}</definedName>
    <definedName name="보고용" localSheetId="18">{"Book1"}</definedName>
    <definedName name="보고용" localSheetId="1">{"Book1"}</definedName>
    <definedName name="보고용" localSheetId="19">{"Book1"}</definedName>
    <definedName name="보고용" localSheetId="20">{"Book1"}</definedName>
    <definedName name="보고용" localSheetId="2">{"Book1"}</definedName>
    <definedName name="보고용" localSheetId="3">{"Book1"}</definedName>
    <definedName name="보고용" localSheetId="4">{"Book1"}</definedName>
    <definedName name="보고용" localSheetId="6">{"Book1"}</definedName>
    <definedName name="보고용">{"Book1"}</definedName>
    <definedName name="사원테이블" localSheetId="0">#REF!</definedName>
    <definedName name="사원테이블" localSheetId="10">#REF!</definedName>
    <definedName name="사원테이블" localSheetId="12">#REF!</definedName>
    <definedName name="사원테이블" localSheetId="15">#REF!</definedName>
    <definedName name="사원테이블" localSheetId="16">#REF!</definedName>
    <definedName name="사원테이블" localSheetId="1">#REF!</definedName>
    <definedName name="사원테이블" localSheetId="20">#REF!</definedName>
    <definedName name="사원테이블" localSheetId="2">#REF!</definedName>
    <definedName name="사원테이블" localSheetId="3">#REF!</definedName>
    <definedName name="사원테이블" localSheetId="6">#REF!</definedName>
    <definedName name="사원테이블" localSheetId="7">#REF!</definedName>
    <definedName name="사원테이블">#REF!</definedName>
    <definedName name="수당테이블" localSheetId="0">#REF!</definedName>
    <definedName name="수당테이블" localSheetId="10">#REF!</definedName>
    <definedName name="수당테이블" localSheetId="11">#REF!</definedName>
    <definedName name="수당테이블" localSheetId="12">#REF!</definedName>
    <definedName name="수당테이블" localSheetId="15">#REF!</definedName>
    <definedName name="수당테이블" localSheetId="16">#REF!</definedName>
    <definedName name="수당테이블" localSheetId="1">#REF!</definedName>
    <definedName name="수당테이블" localSheetId="20">#REF!</definedName>
    <definedName name="수당테이블" localSheetId="2">#REF!</definedName>
    <definedName name="수당테이블" localSheetId="3">#REF!</definedName>
    <definedName name="수당테이블" localSheetId="6">#REF!</definedName>
    <definedName name="수당테이블" localSheetId="7">#REF!</definedName>
    <definedName name="수당테이블">#REF!</definedName>
    <definedName name="안녕">{"Book1"}</definedName>
    <definedName name="외국인국적2" localSheetId="0">#REF!</definedName>
    <definedName name="외국인국적2" localSheetId="10">#REF!</definedName>
    <definedName name="외국인국적2" localSheetId="11">#REF!</definedName>
    <definedName name="외국인국적2" localSheetId="12">#REF!</definedName>
    <definedName name="외국인국적2" localSheetId="15">#REF!</definedName>
    <definedName name="외국인국적2" localSheetId="16">#REF!</definedName>
    <definedName name="외국인국적2" localSheetId="1">#REF!</definedName>
    <definedName name="외국인국적2" localSheetId="2">#REF!</definedName>
    <definedName name="외국인국적2" localSheetId="3">#REF!</definedName>
    <definedName name="외국인국적2" localSheetId="6">#REF!</definedName>
    <definedName name="외국인국적2" localSheetId="7">#REF!</definedName>
    <definedName name="외국인국적2">#REF!</definedName>
    <definedName name="직책테이블" localSheetId="10">#REF!</definedName>
    <definedName name="직책테이블" localSheetId="11">#REF!</definedName>
    <definedName name="직책테이블" localSheetId="12">#REF!</definedName>
    <definedName name="직책테이블" localSheetId="15">#REF!</definedName>
    <definedName name="직책테이블" localSheetId="16">#REF!</definedName>
    <definedName name="직책테이블" localSheetId="7">#REF!</definedName>
    <definedName name="직책테이블">#REF!</definedName>
  </definedNames>
  <calcPr calcId="162913"/>
</workbook>
</file>

<file path=xl/calcChain.xml><?xml version="1.0" encoding="utf-8"?>
<calcChain xmlns="http://schemas.openxmlformats.org/spreadsheetml/2006/main">
  <c r="L9" i="45" l="1"/>
  <c r="D9" i="45"/>
  <c r="B8" i="28" l="1"/>
  <c r="K9" i="44"/>
  <c r="B10" i="16" l="1"/>
  <c r="B9" i="16"/>
  <c r="W13" i="11" l="1"/>
  <c r="V13" i="11"/>
  <c r="U13" i="11"/>
  <c r="T13" i="11"/>
  <c r="S13" i="11"/>
  <c r="P13" i="11"/>
  <c r="I13" i="11"/>
  <c r="H13" i="11"/>
  <c r="B9" i="30" l="1"/>
  <c r="C8" i="30"/>
  <c r="C11" i="30"/>
  <c r="B11" i="30" s="1"/>
  <c r="C10" i="30"/>
  <c r="B10" i="30" s="1"/>
  <c r="I12" i="32" l="1"/>
  <c r="B12" i="32" s="1"/>
  <c r="M9" i="21" l="1"/>
  <c r="M10" i="21"/>
  <c r="M11" i="21"/>
  <c r="H9" i="21"/>
  <c r="H10" i="21"/>
  <c r="H11" i="21"/>
  <c r="B10" i="17" l="1"/>
  <c r="B9" i="17"/>
  <c r="B10" i="22" l="1"/>
  <c r="B9" i="22"/>
  <c r="C11" i="35" l="1"/>
  <c r="C10" i="16" l="1"/>
  <c r="H8" i="36" l="1"/>
  <c r="C8" i="36"/>
  <c r="B8" i="36" s="1"/>
  <c r="I9" i="32"/>
  <c r="D9" i="32"/>
  <c r="B9" i="32" l="1"/>
  <c r="E9" i="34"/>
  <c r="J8" i="30"/>
  <c r="B9" i="29"/>
  <c r="C9" i="16" l="1"/>
</calcChain>
</file>

<file path=xl/sharedStrings.xml><?xml version="1.0" encoding="utf-8"?>
<sst xmlns="http://schemas.openxmlformats.org/spreadsheetml/2006/main" count="1267" uniqueCount="895">
  <si>
    <t xml:space="preserve"> Amount of damage</t>
    <phoneticPr fontId="39" type="noConversion"/>
  </si>
  <si>
    <t>건물</t>
    <phoneticPr fontId="39" type="noConversion"/>
  </si>
  <si>
    <t>공공시설</t>
    <phoneticPr fontId="39" type="noConversion"/>
  </si>
  <si>
    <t>Total</t>
    <phoneticPr fontId="39" type="noConversion"/>
  </si>
  <si>
    <t>Others</t>
    <phoneticPr fontId="39" type="noConversion"/>
  </si>
  <si>
    <t>세지면</t>
  </si>
  <si>
    <t>왕곡면</t>
  </si>
  <si>
    <t>반남면</t>
  </si>
  <si>
    <t>공산면</t>
  </si>
  <si>
    <t>동강면</t>
  </si>
  <si>
    <t>다시면</t>
  </si>
  <si>
    <t>문평면</t>
  </si>
  <si>
    <t>노안면</t>
  </si>
  <si>
    <t>금천면</t>
  </si>
  <si>
    <t>산포면</t>
  </si>
  <si>
    <t>다도면</t>
  </si>
  <si>
    <t>봉황면</t>
  </si>
  <si>
    <t>송월동</t>
  </si>
  <si>
    <t>영강동</t>
  </si>
  <si>
    <t>금남동</t>
  </si>
  <si>
    <t>성북동</t>
  </si>
  <si>
    <t>영산동</t>
  </si>
  <si>
    <t>합계</t>
    <phoneticPr fontId="39" type="noConversion"/>
  </si>
  <si>
    <t>Total</t>
    <phoneticPr fontId="39" type="noConversion"/>
  </si>
  <si>
    <t xml:space="preserve"> </t>
    <phoneticPr fontId="39" type="noConversion"/>
  </si>
  <si>
    <t>기타</t>
    <phoneticPr fontId="39" type="noConversion"/>
  </si>
  <si>
    <t>합계</t>
  </si>
  <si>
    <t>경찰서</t>
  </si>
  <si>
    <t>Total</t>
  </si>
  <si>
    <t>기타</t>
  </si>
  <si>
    <t>…</t>
  </si>
  <si>
    <t>Others</t>
  </si>
  <si>
    <t>By type of  traffic accident</t>
  </si>
  <si>
    <r>
      <t>자동차</t>
    </r>
    <r>
      <rPr>
        <sz val="8"/>
        <color rgb="FF000000"/>
        <rFont val="Times New Roman"/>
        <family val="1"/>
      </rPr>
      <t>1</t>
    </r>
    <r>
      <rPr>
        <sz val="8"/>
        <color rgb="FF000000"/>
        <rFont val="바탕"/>
        <family val="1"/>
        <charset val="129"/>
      </rPr>
      <t>만대당</t>
    </r>
  </si>
  <si>
    <r>
      <t>인구</t>
    </r>
    <r>
      <rPr>
        <sz val="8"/>
        <color rgb="FF000000"/>
        <rFont val="Times New Roman"/>
        <family val="1"/>
      </rPr>
      <t>10</t>
    </r>
    <r>
      <rPr>
        <sz val="8"/>
        <color rgb="FF000000"/>
        <rFont val="바탕"/>
        <family val="1"/>
        <charset val="129"/>
      </rPr>
      <t>만명당</t>
    </r>
  </si>
  <si>
    <t>차대사람</t>
  </si>
  <si>
    <t>차대차</t>
  </si>
  <si>
    <t>차량단독</t>
  </si>
  <si>
    <t>철도건널목</t>
  </si>
  <si>
    <t>승용차</t>
  </si>
  <si>
    <t>승합차</t>
  </si>
  <si>
    <t>화물</t>
  </si>
  <si>
    <t>특수</t>
  </si>
  <si>
    <t>이륜차</t>
  </si>
  <si>
    <t>Vehicle</t>
  </si>
  <si>
    <t>Railway</t>
  </si>
  <si>
    <t>Special</t>
  </si>
  <si>
    <t>Motor</t>
  </si>
  <si>
    <t>Person</t>
  </si>
  <si>
    <t>to person</t>
  </si>
  <si>
    <t>only</t>
  </si>
  <si>
    <t>Crossing</t>
  </si>
  <si>
    <t>Bus</t>
  </si>
  <si>
    <t>Truck</t>
  </si>
  <si>
    <t>건수</t>
  </si>
  <si>
    <t>위반사항</t>
  </si>
  <si>
    <t>By violation</t>
  </si>
  <si>
    <t>중앙선침범</t>
  </si>
  <si>
    <t>추월</t>
  </si>
  <si>
    <t>회전</t>
  </si>
  <si>
    <t>음주운전</t>
  </si>
  <si>
    <t>무면허</t>
  </si>
  <si>
    <t>차로위반</t>
  </si>
  <si>
    <t>신호위반</t>
  </si>
  <si>
    <t>정원초과</t>
  </si>
  <si>
    <t>주정차</t>
  </si>
  <si>
    <t>불법영업</t>
  </si>
  <si>
    <t>적재</t>
  </si>
  <si>
    <t>정비불량</t>
  </si>
  <si>
    <t>Over</t>
  </si>
  <si>
    <t>U-Turn</t>
  </si>
  <si>
    <t>Line</t>
  </si>
  <si>
    <t>Illegal</t>
  </si>
  <si>
    <t>Poor</t>
  </si>
  <si>
    <t>Passing</t>
  </si>
  <si>
    <t>capacity</t>
  </si>
  <si>
    <t>parking</t>
  </si>
  <si>
    <t>business</t>
  </si>
  <si>
    <t>loaded</t>
  </si>
  <si>
    <t>maintenance</t>
  </si>
  <si>
    <r>
      <t>위반사항</t>
    </r>
    <r>
      <rPr>
        <sz val="9"/>
        <color rgb="FF000000"/>
        <rFont val="Times New Roman"/>
        <family val="1"/>
      </rPr>
      <t xml:space="preserve">  By violation</t>
    </r>
  </si>
  <si>
    <t>용도별  By use</t>
  </si>
  <si>
    <r>
      <t>처리상황</t>
    </r>
    <r>
      <rPr>
        <sz val="9"/>
        <color rgb="FF000000"/>
        <rFont val="Times New Roman"/>
        <family val="1"/>
      </rPr>
      <t xml:space="preserve">  By punishment</t>
    </r>
  </si>
  <si>
    <t>안전띠미착용</t>
  </si>
  <si>
    <t>화물차</t>
  </si>
  <si>
    <r>
      <t>기타</t>
    </r>
    <r>
      <rPr>
        <sz val="9"/>
        <color rgb="FF000000"/>
        <rFont val="Times New Roman"/>
        <family val="1"/>
      </rPr>
      <t>(</t>
    </r>
    <r>
      <rPr>
        <sz val="9"/>
        <color rgb="FF000000"/>
        <rFont val="바탕"/>
        <family val="1"/>
        <charset val="129"/>
      </rPr>
      <t>특수차</t>
    </r>
    <r>
      <rPr>
        <sz val="9"/>
        <color rgb="FF000000"/>
        <rFont val="Times New Roman"/>
        <family val="1"/>
      </rPr>
      <t>)</t>
    </r>
  </si>
  <si>
    <t>사업용</t>
  </si>
  <si>
    <t>비사업용</t>
  </si>
  <si>
    <t>입건</t>
  </si>
  <si>
    <t>즉심</t>
  </si>
  <si>
    <t>통고처분</t>
  </si>
  <si>
    <t>Business</t>
  </si>
  <si>
    <t>Prosecuted</t>
  </si>
  <si>
    <t>(Special car)</t>
  </si>
  <si>
    <t>General</t>
    <phoneticPr fontId="39" type="noConversion"/>
  </si>
  <si>
    <t>5. 소방공무원</t>
    <phoneticPr fontId="39" type="noConversion"/>
  </si>
  <si>
    <t>Source:Naju Fire Station</t>
    <phoneticPr fontId="39" type="noConversion"/>
  </si>
  <si>
    <t>구조인원</t>
    <phoneticPr fontId="39" type="noConversion"/>
  </si>
  <si>
    <t>계</t>
    <phoneticPr fontId="39" type="noConversion"/>
  </si>
  <si>
    <t>Unit:case</t>
    <phoneticPr fontId="39" type="noConversion"/>
  </si>
  <si>
    <t>교통사고</t>
    <phoneticPr fontId="39" type="noConversion"/>
  </si>
  <si>
    <t>Machinery</t>
    <phoneticPr fontId="39" type="noConversion"/>
  </si>
  <si>
    <t>Others</t>
    <phoneticPr fontId="39" type="noConversion"/>
  </si>
  <si>
    <t>계</t>
    <phoneticPr fontId="46" type="noConversion"/>
  </si>
  <si>
    <t>비주거</t>
    <phoneticPr fontId="46" type="noConversion"/>
  </si>
  <si>
    <t>위험물</t>
    <phoneticPr fontId="39" type="noConversion"/>
  </si>
  <si>
    <t>운송</t>
    <phoneticPr fontId="39" type="noConversion"/>
  </si>
  <si>
    <t>임야</t>
    <phoneticPr fontId="39" type="noConversion"/>
  </si>
  <si>
    <t>학교</t>
    <phoneticPr fontId="39" type="noConversion"/>
  </si>
  <si>
    <t>일반</t>
    <phoneticPr fontId="39" type="noConversion"/>
  </si>
  <si>
    <t>판매</t>
    <phoneticPr fontId="39" type="noConversion"/>
  </si>
  <si>
    <t>작업장</t>
    <phoneticPr fontId="39" type="noConversion"/>
  </si>
  <si>
    <t>음식점</t>
    <phoneticPr fontId="39" type="noConversion"/>
  </si>
  <si>
    <t>Total</t>
    <phoneticPr fontId="46" type="noConversion"/>
  </si>
  <si>
    <t>펌프차</t>
    <phoneticPr fontId="39" type="noConversion"/>
  </si>
  <si>
    <t>물탱크</t>
    <phoneticPr fontId="39" type="noConversion"/>
  </si>
  <si>
    <t>화학차</t>
    <phoneticPr fontId="39" type="noConversion"/>
  </si>
  <si>
    <r>
      <t>고가차</t>
    </r>
    <r>
      <rPr>
        <sz val="9"/>
        <rFont val="Times New Roman"/>
        <family val="1"/>
      </rPr>
      <t>(M</t>
    </r>
    <r>
      <rPr>
        <sz val="9"/>
        <rFont val="바탕"/>
        <family val="1"/>
        <charset val="129"/>
      </rPr>
      <t>별</t>
    </r>
    <r>
      <rPr>
        <sz val="9"/>
        <rFont val="Times New Roman"/>
        <family val="1"/>
      </rPr>
      <t>)</t>
    </r>
    <phoneticPr fontId="39" type="noConversion"/>
  </si>
  <si>
    <r>
      <t>굴절차</t>
    </r>
    <r>
      <rPr>
        <sz val="9"/>
        <rFont val="Times New Roman"/>
        <family val="1"/>
      </rPr>
      <t>(M</t>
    </r>
    <r>
      <rPr>
        <sz val="9"/>
        <rFont val="바탕"/>
        <family val="1"/>
        <charset val="129"/>
      </rPr>
      <t>별</t>
    </r>
    <r>
      <rPr>
        <sz val="9"/>
        <rFont val="Times New Roman"/>
        <family val="1"/>
      </rPr>
      <t>)</t>
    </r>
    <phoneticPr fontId="39" type="noConversion"/>
  </si>
  <si>
    <t>구조차</t>
    <phoneticPr fontId="39" type="noConversion"/>
  </si>
  <si>
    <t>조명차</t>
    <phoneticPr fontId="39" type="noConversion"/>
  </si>
  <si>
    <t>배연차</t>
    <phoneticPr fontId="39" type="noConversion"/>
  </si>
  <si>
    <t>Pumper</t>
    <phoneticPr fontId="39" type="noConversion"/>
  </si>
  <si>
    <t>Aerial ladder truck</t>
    <phoneticPr fontId="39" type="noConversion"/>
  </si>
  <si>
    <t>Aerial ladder platform</t>
    <phoneticPr fontId="39" type="noConversion"/>
  </si>
  <si>
    <t>Rescue</t>
    <phoneticPr fontId="39" type="noConversion"/>
  </si>
  <si>
    <t>대형</t>
    <phoneticPr fontId="39" type="noConversion"/>
  </si>
  <si>
    <t>중형</t>
    <phoneticPr fontId="39" type="noConversion"/>
  </si>
  <si>
    <t>소형</t>
    <phoneticPr fontId="39" type="noConversion"/>
  </si>
  <si>
    <t>농촌형</t>
    <phoneticPr fontId="39" type="noConversion"/>
  </si>
  <si>
    <t>산불
진화</t>
    <phoneticPr fontId="39" type="noConversion"/>
  </si>
  <si>
    <t>고성능</t>
    <phoneticPr fontId="39" type="noConversion"/>
  </si>
  <si>
    <t>제독차</t>
    <phoneticPr fontId="39" type="noConversion"/>
  </si>
  <si>
    <t>내폭</t>
    <phoneticPr fontId="39" type="noConversion"/>
  </si>
  <si>
    <t>분석차</t>
    <phoneticPr fontId="39" type="noConversion"/>
  </si>
  <si>
    <r>
      <t>33</t>
    </r>
    <r>
      <rPr>
        <sz val="9"/>
        <rFont val="바탕"/>
        <family val="1"/>
        <charset val="129"/>
      </rPr>
      <t>이하</t>
    </r>
    <phoneticPr fontId="39" type="noConversion"/>
  </si>
  <si>
    <r>
      <t>46</t>
    </r>
    <r>
      <rPr>
        <sz val="9"/>
        <rFont val="바탕"/>
        <family val="1"/>
        <charset val="129"/>
      </rPr>
      <t>이하</t>
    </r>
    <phoneticPr fontId="39" type="noConversion"/>
  </si>
  <si>
    <r>
      <t>50</t>
    </r>
    <r>
      <rPr>
        <sz val="9"/>
        <rFont val="바탕"/>
        <family val="1"/>
        <charset val="129"/>
      </rPr>
      <t>이상</t>
    </r>
    <phoneticPr fontId="39" type="noConversion"/>
  </si>
  <si>
    <r>
      <t>18</t>
    </r>
    <r>
      <rPr>
        <sz val="9"/>
        <rFont val="바탕"/>
        <family val="1"/>
        <charset val="129"/>
      </rPr>
      <t>이하</t>
    </r>
    <phoneticPr fontId="39" type="noConversion"/>
  </si>
  <si>
    <r>
      <t>27</t>
    </r>
    <r>
      <rPr>
        <sz val="9"/>
        <rFont val="바탕"/>
        <family val="1"/>
        <charset val="129"/>
      </rPr>
      <t>이하</t>
    </r>
    <phoneticPr fontId="39" type="noConversion"/>
  </si>
  <si>
    <r>
      <t>35</t>
    </r>
    <r>
      <rPr>
        <sz val="9"/>
        <rFont val="바탕"/>
        <family val="1"/>
        <charset val="129"/>
      </rPr>
      <t>이상</t>
    </r>
    <phoneticPr fontId="39" type="noConversion"/>
  </si>
  <si>
    <t>버스</t>
    <phoneticPr fontId="39" type="noConversion"/>
  </si>
  <si>
    <t>산악</t>
    <phoneticPr fontId="39" type="noConversion"/>
  </si>
  <si>
    <t>Large</t>
    <phoneticPr fontId="39" type="noConversion"/>
  </si>
  <si>
    <t>Middle</t>
    <phoneticPr fontId="39" type="noConversion"/>
  </si>
  <si>
    <t>Small</t>
    <phoneticPr fontId="39" type="noConversion"/>
  </si>
  <si>
    <t>Rural</t>
    <phoneticPr fontId="39" type="noConversion"/>
  </si>
  <si>
    <t xml:space="preserve">Forest </t>
    <phoneticPr fontId="39" type="noConversion"/>
  </si>
  <si>
    <t>tank</t>
    <phoneticPr fontId="39" type="noConversion"/>
  </si>
  <si>
    <t>High</t>
    <phoneticPr fontId="39" type="noConversion"/>
  </si>
  <si>
    <t>Detoxi</t>
    <phoneticPr fontId="39" type="noConversion"/>
  </si>
  <si>
    <t>Inplosive</t>
    <phoneticPr fontId="39" type="noConversion"/>
  </si>
  <si>
    <t>Chemistry</t>
    <phoneticPr fontId="39" type="noConversion"/>
  </si>
  <si>
    <t>Below</t>
    <phoneticPr fontId="39" type="noConversion"/>
  </si>
  <si>
    <t>Over</t>
    <phoneticPr fontId="39" type="noConversion"/>
  </si>
  <si>
    <t>Mountain</t>
    <phoneticPr fontId="39" type="noConversion"/>
  </si>
  <si>
    <t>light</t>
    <phoneticPr fontId="39" type="noConversion"/>
  </si>
  <si>
    <t>truck</t>
    <phoneticPr fontId="39" type="noConversion"/>
  </si>
  <si>
    <t>size</t>
    <phoneticPr fontId="39" type="noConversion"/>
  </si>
  <si>
    <t>Type</t>
    <phoneticPr fontId="39" type="noConversion"/>
  </si>
  <si>
    <t>fire truck</t>
    <phoneticPr fontId="39" type="noConversion"/>
  </si>
  <si>
    <t>powered</t>
    <phoneticPr fontId="39" type="noConversion"/>
  </si>
  <si>
    <t>-cation</t>
    <phoneticPr fontId="39" type="noConversion"/>
  </si>
  <si>
    <t>analysis</t>
    <phoneticPr fontId="39" type="noConversion"/>
  </si>
  <si>
    <t>구급차</t>
    <phoneticPr fontId="39" type="noConversion"/>
  </si>
  <si>
    <t>지휘차</t>
    <phoneticPr fontId="39" type="noConversion"/>
  </si>
  <si>
    <t>위성</t>
    <phoneticPr fontId="39" type="noConversion"/>
  </si>
  <si>
    <t>장비</t>
    <phoneticPr fontId="39" type="noConversion"/>
  </si>
  <si>
    <t>트레일러</t>
    <phoneticPr fontId="39" type="noConversion"/>
  </si>
  <si>
    <t>견인차</t>
    <phoneticPr fontId="39" type="noConversion"/>
  </si>
  <si>
    <t>화물차</t>
    <phoneticPr fontId="39" type="noConversion"/>
  </si>
  <si>
    <t>굴삭기</t>
    <phoneticPr fontId="39" type="noConversion"/>
  </si>
  <si>
    <t>영상</t>
    <phoneticPr fontId="39" type="noConversion"/>
  </si>
  <si>
    <t>순찰차</t>
    <phoneticPr fontId="39" type="noConversion"/>
  </si>
  <si>
    <t>행정차</t>
    <phoneticPr fontId="39" type="noConversion"/>
  </si>
  <si>
    <t>기타차</t>
    <phoneticPr fontId="39" type="noConversion"/>
  </si>
  <si>
    <t>오토바이</t>
    <phoneticPr fontId="39" type="noConversion"/>
  </si>
  <si>
    <r>
      <t>소방헬기</t>
    </r>
    <r>
      <rPr>
        <sz val="9"/>
        <rFont val="Times New Roman"/>
        <family val="1"/>
      </rPr>
      <t>(</t>
    </r>
    <r>
      <rPr>
        <sz val="9"/>
        <rFont val="바탕"/>
        <family val="1"/>
        <charset val="129"/>
      </rPr>
      <t>탑승인원</t>
    </r>
    <r>
      <rPr>
        <sz val="9"/>
        <rFont val="Times New Roman"/>
        <family val="1"/>
      </rPr>
      <t>)</t>
    </r>
    <phoneticPr fontId="39" type="noConversion"/>
  </si>
  <si>
    <r>
      <t>소방정</t>
    </r>
    <r>
      <rPr>
        <sz val="9"/>
        <rFont val="Times New Roman"/>
        <family val="1"/>
      </rPr>
      <t>(</t>
    </r>
    <r>
      <rPr>
        <sz val="9"/>
        <rFont val="바탕"/>
        <family val="1"/>
        <charset val="129"/>
      </rPr>
      <t>톤</t>
    </r>
    <r>
      <rPr>
        <sz val="9"/>
        <rFont val="Times New Roman"/>
        <family val="1"/>
      </rPr>
      <t>)</t>
    </r>
    <phoneticPr fontId="39" type="noConversion"/>
  </si>
  <si>
    <r>
      <t>구조정</t>
    </r>
    <r>
      <rPr>
        <sz val="9"/>
        <rFont val="Times New Roman"/>
        <family val="1"/>
      </rPr>
      <t>(</t>
    </r>
    <r>
      <rPr>
        <sz val="9"/>
        <rFont val="바탕"/>
        <family val="1"/>
        <charset val="129"/>
      </rPr>
      <t>톤</t>
    </r>
    <r>
      <rPr>
        <sz val="9"/>
        <rFont val="Times New Roman"/>
        <family val="1"/>
      </rPr>
      <t>)</t>
    </r>
    <phoneticPr fontId="39" type="noConversion"/>
  </si>
  <si>
    <t>Ambulance</t>
    <phoneticPr fontId="39" type="noConversion"/>
  </si>
  <si>
    <t>중계차</t>
    <phoneticPr fontId="39" type="noConversion"/>
  </si>
  <si>
    <t>운반차</t>
    <phoneticPr fontId="39" type="noConversion"/>
  </si>
  <si>
    <t>Trailer</t>
    <phoneticPr fontId="39" type="noConversion"/>
  </si>
  <si>
    <t>홍보차</t>
    <phoneticPr fontId="39" type="noConversion"/>
  </si>
  <si>
    <t>Fire helicopter</t>
    <phoneticPr fontId="39" type="noConversion"/>
  </si>
  <si>
    <t>Fire ship(ton)</t>
    <phoneticPr fontId="39" type="noConversion"/>
  </si>
  <si>
    <t>Rescue ship(ton)</t>
    <phoneticPr fontId="39" type="noConversion"/>
  </si>
  <si>
    <r>
      <t>A</t>
    </r>
    <r>
      <rPr>
        <sz val="9"/>
        <rFont val="바탕"/>
        <family val="1"/>
        <charset val="129"/>
      </rPr>
      <t>형</t>
    </r>
    <phoneticPr fontId="39" type="noConversion"/>
  </si>
  <si>
    <r>
      <t>B</t>
    </r>
    <r>
      <rPr>
        <sz val="9"/>
        <rFont val="바탕"/>
        <family val="1"/>
        <charset val="129"/>
      </rPr>
      <t>형</t>
    </r>
    <phoneticPr fontId="39" type="noConversion"/>
  </si>
  <si>
    <t xml:space="preserve">
Video </t>
    <phoneticPr fontId="39" type="noConversion"/>
  </si>
  <si>
    <r>
      <t>(</t>
    </r>
    <r>
      <rPr>
        <sz val="9"/>
        <rFont val="바탕"/>
        <family val="1"/>
        <charset val="129"/>
      </rPr>
      <t>일반</t>
    </r>
    <r>
      <rPr>
        <sz val="9"/>
        <rFont val="Times New Roman"/>
        <family val="1"/>
      </rPr>
      <t>)</t>
    </r>
    <phoneticPr fontId="39" type="noConversion"/>
  </si>
  <si>
    <r>
      <t>(</t>
    </r>
    <r>
      <rPr>
        <sz val="9"/>
        <rFont val="바탕"/>
        <family val="1"/>
        <charset val="129"/>
      </rPr>
      <t>특수</t>
    </r>
    <r>
      <rPr>
        <sz val="9"/>
        <rFont val="Times New Roman"/>
        <family val="1"/>
      </rPr>
      <t>)</t>
    </r>
    <phoneticPr fontId="39" type="noConversion"/>
  </si>
  <si>
    <t>Fire Boat</t>
    <phoneticPr fontId="39" type="noConversion"/>
  </si>
  <si>
    <t xml:space="preserve">car
</t>
    <phoneticPr fontId="39" type="noConversion"/>
  </si>
  <si>
    <t>A type</t>
    <phoneticPr fontId="39" type="noConversion"/>
  </si>
  <si>
    <t>B type</t>
    <phoneticPr fontId="39" type="noConversion"/>
  </si>
  <si>
    <t>Carrier</t>
    <phoneticPr fontId="39" type="noConversion"/>
  </si>
  <si>
    <t>Vehicle</t>
    <phoneticPr fontId="39" type="noConversion"/>
  </si>
  <si>
    <t>신고건수</t>
    <phoneticPr fontId="39" type="noConversion"/>
  </si>
  <si>
    <t>이송건수</t>
    <phoneticPr fontId="39" type="noConversion"/>
  </si>
  <si>
    <r>
      <t>구급환자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  <charset val="129"/>
      </rPr>
      <t>유형별</t>
    </r>
    <phoneticPr fontId="39" type="noConversion"/>
  </si>
  <si>
    <r>
      <t>이송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  <charset val="129"/>
      </rPr>
      <t>병원별</t>
    </r>
    <r>
      <rPr>
        <sz val="9"/>
        <rFont val="Times New Roman"/>
        <family val="1"/>
      </rPr>
      <t xml:space="preserve"> By medical facilities</t>
    </r>
    <phoneticPr fontId="39" type="noConversion"/>
  </si>
  <si>
    <t>의원</t>
    <phoneticPr fontId="39" type="noConversion"/>
  </si>
  <si>
    <t>일반병원</t>
    <phoneticPr fontId="39" type="noConversion"/>
  </si>
  <si>
    <t>종합병원</t>
    <phoneticPr fontId="39" type="noConversion"/>
  </si>
  <si>
    <t>cases 
reported</t>
    <phoneticPr fontId="39" type="noConversion"/>
  </si>
  <si>
    <t>patients 
transported</t>
    <phoneticPr fontId="39" type="noConversion"/>
  </si>
  <si>
    <t>Hospitals</t>
    <phoneticPr fontId="39" type="noConversion"/>
  </si>
  <si>
    <t>General
hospitals</t>
    <phoneticPr fontId="39" type="noConversion"/>
  </si>
  <si>
    <t>고혈압</t>
    <phoneticPr fontId="39" type="noConversion"/>
  </si>
  <si>
    <t>당뇨</t>
    <phoneticPr fontId="39" type="noConversion"/>
  </si>
  <si>
    <t>Traffic</t>
    <phoneticPr fontId="39" type="noConversion"/>
  </si>
  <si>
    <t>추락/낙상</t>
    <phoneticPr fontId="39" type="noConversion"/>
  </si>
  <si>
    <t>둔상</t>
    <phoneticPr fontId="39" type="noConversion"/>
  </si>
  <si>
    <t>Diabetes</t>
    <phoneticPr fontId="39" type="noConversion"/>
  </si>
  <si>
    <t>Other</t>
    <phoneticPr fontId="39" type="noConversion"/>
  </si>
  <si>
    <t>accident</t>
    <phoneticPr fontId="39" type="noConversion"/>
  </si>
  <si>
    <t>Fall</t>
    <phoneticPr fontId="39" type="noConversion"/>
  </si>
  <si>
    <t>Traumatic
shock</t>
    <phoneticPr fontId="39" type="noConversion"/>
  </si>
  <si>
    <t>출동건수</t>
    <phoneticPr fontId="39" type="noConversion"/>
  </si>
  <si>
    <r>
      <t>미처리</t>
    </r>
    <r>
      <rPr>
        <vertAlign val="superscript"/>
        <sz val="9"/>
        <rFont val="Times New Roman"/>
        <family val="1"/>
      </rPr>
      <t>1)</t>
    </r>
    <phoneticPr fontId="39" type="noConversion"/>
  </si>
  <si>
    <t>인명구조</t>
    <phoneticPr fontId="39" type="noConversion"/>
  </si>
  <si>
    <t>안전조치</t>
    <phoneticPr fontId="39" type="noConversion"/>
  </si>
  <si>
    <r>
      <t>(</t>
    </r>
    <r>
      <rPr>
        <sz val="9"/>
        <rFont val="바탕"/>
        <family val="1"/>
        <charset val="129"/>
      </rPr>
      <t>명</t>
    </r>
    <r>
      <rPr>
        <sz val="9"/>
        <rFont val="Times New Roman"/>
        <family val="1"/>
      </rPr>
      <t>)</t>
    </r>
    <phoneticPr fontId="39" type="noConversion"/>
  </si>
  <si>
    <t>화재</t>
    <phoneticPr fontId="39" type="noConversion"/>
  </si>
  <si>
    <t>수난사고</t>
    <phoneticPr fontId="39" type="noConversion"/>
  </si>
  <si>
    <t>기계사고</t>
    <phoneticPr fontId="39" type="noConversion"/>
  </si>
  <si>
    <t>승강기</t>
    <phoneticPr fontId="39" type="noConversion"/>
  </si>
  <si>
    <t>산악사고</t>
    <phoneticPr fontId="39" type="noConversion"/>
  </si>
  <si>
    <t>갇힘</t>
    <phoneticPr fontId="39" type="noConversion"/>
  </si>
  <si>
    <r>
      <t>기타</t>
    </r>
    <r>
      <rPr>
        <vertAlign val="superscript"/>
        <sz val="9"/>
        <rFont val="바탕"/>
        <family val="1"/>
        <charset val="129"/>
      </rPr>
      <t>2)</t>
    </r>
    <phoneticPr fontId="39" type="noConversion"/>
  </si>
  <si>
    <t xml:space="preserve">Rescue </t>
    <phoneticPr fontId="39" type="noConversion"/>
  </si>
  <si>
    <t>Fire</t>
    <phoneticPr fontId="39" type="noConversion"/>
  </si>
  <si>
    <t>Elevator</t>
    <phoneticPr fontId="39" type="noConversion"/>
  </si>
  <si>
    <t>Confinement</t>
    <phoneticPr fontId="39" type="noConversion"/>
  </si>
  <si>
    <t>근린생활시설</t>
    <phoneticPr fontId="39" type="noConversion"/>
  </si>
  <si>
    <t>위락시설</t>
    <phoneticPr fontId="39" type="noConversion"/>
  </si>
  <si>
    <t>문화집회</t>
    <phoneticPr fontId="39" type="noConversion"/>
  </si>
  <si>
    <t>판매시설</t>
    <phoneticPr fontId="39" type="noConversion"/>
  </si>
  <si>
    <t>숙박시설</t>
    <phoneticPr fontId="39" type="noConversion"/>
  </si>
  <si>
    <t>노유자시설</t>
    <phoneticPr fontId="39" type="noConversion"/>
  </si>
  <si>
    <t>의료시설</t>
    <phoneticPr fontId="39" type="noConversion"/>
  </si>
  <si>
    <t>공동주택</t>
    <phoneticPr fontId="39" type="noConversion"/>
  </si>
  <si>
    <t>업무시설</t>
    <phoneticPr fontId="39" type="noConversion"/>
  </si>
  <si>
    <t>교육연구시설</t>
    <phoneticPr fontId="39" type="noConversion"/>
  </si>
  <si>
    <r>
      <t>및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  <charset val="129"/>
      </rPr>
      <t>운동시설</t>
    </r>
    <phoneticPr fontId="39" type="noConversion"/>
  </si>
  <si>
    <r>
      <t>및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  <charset val="129"/>
      </rPr>
      <t>영업시설</t>
    </r>
    <phoneticPr fontId="39" type="noConversion"/>
  </si>
  <si>
    <t>Culture</t>
    <phoneticPr fontId="39" type="noConversion"/>
  </si>
  <si>
    <t xml:space="preserve">Business </t>
    <phoneticPr fontId="39" type="noConversion"/>
  </si>
  <si>
    <t xml:space="preserve">&amp; sports </t>
    <phoneticPr fontId="39" type="noConversion"/>
  </si>
  <si>
    <t>공장</t>
    <phoneticPr fontId="39" type="noConversion"/>
  </si>
  <si>
    <t>창고시설</t>
    <phoneticPr fontId="39" type="noConversion"/>
  </si>
  <si>
    <t>관광휴게시설</t>
    <phoneticPr fontId="39" type="noConversion"/>
  </si>
  <si>
    <t>위생 등</t>
    <phoneticPr fontId="39" type="noConversion"/>
  </si>
  <si>
    <r>
      <t>위험물저장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  <charset val="129"/>
      </rPr>
      <t>및</t>
    </r>
    <phoneticPr fontId="39" type="noConversion"/>
  </si>
  <si>
    <t>지하가</t>
    <phoneticPr fontId="39" type="noConversion"/>
  </si>
  <si>
    <t>지하구</t>
    <phoneticPr fontId="39" type="noConversion"/>
  </si>
  <si>
    <t>문화재</t>
    <phoneticPr fontId="39" type="noConversion"/>
  </si>
  <si>
    <r>
      <t>복합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  <charset val="129"/>
      </rPr>
      <t>건축물</t>
    </r>
    <phoneticPr fontId="39" type="noConversion"/>
  </si>
  <si>
    <t>관련시설</t>
    <phoneticPr fontId="39" type="noConversion"/>
  </si>
  <si>
    <t>처리시설</t>
    <phoneticPr fontId="39" type="noConversion"/>
  </si>
  <si>
    <t>Underground</t>
    <phoneticPr fontId="39" type="noConversion"/>
  </si>
  <si>
    <t>Cultural</t>
    <phoneticPr fontId="39" type="noConversion"/>
  </si>
  <si>
    <t>Complex</t>
    <phoneticPr fontId="39" type="noConversion"/>
  </si>
  <si>
    <t>총계</t>
    <phoneticPr fontId="39" type="noConversion"/>
  </si>
  <si>
    <t>제조소</t>
    <phoneticPr fontId="39" type="noConversion"/>
  </si>
  <si>
    <t>소계</t>
    <phoneticPr fontId="39" type="noConversion"/>
  </si>
  <si>
    <t>주유</t>
    <phoneticPr fontId="39" type="noConversion"/>
  </si>
  <si>
    <t>이송</t>
    <phoneticPr fontId="39" type="noConversion"/>
  </si>
  <si>
    <t>옥내</t>
    <phoneticPr fontId="39" type="noConversion"/>
  </si>
  <si>
    <t>옥외탱크</t>
    <phoneticPr fontId="39" type="noConversion"/>
  </si>
  <si>
    <t>옥내탱크</t>
    <phoneticPr fontId="39" type="noConversion"/>
  </si>
  <si>
    <t>지하탱크</t>
    <phoneticPr fontId="39" type="noConversion"/>
  </si>
  <si>
    <t>간이탱크</t>
    <phoneticPr fontId="39" type="noConversion"/>
  </si>
  <si>
    <t>이동탱크</t>
    <phoneticPr fontId="39" type="noConversion"/>
  </si>
  <si>
    <t>옥외</t>
    <phoneticPr fontId="39" type="noConversion"/>
  </si>
  <si>
    <t>암반탱크</t>
    <phoneticPr fontId="39" type="noConversion"/>
  </si>
  <si>
    <t>Sub-tatal</t>
    <phoneticPr fontId="39" type="noConversion"/>
  </si>
  <si>
    <t>Fueling</t>
    <phoneticPr fontId="39" type="noConversion"/>
  </si>
  <si>
    <t>Selling</t>
    <phoneticPr fontId="39" type="noConversion"/>
  </si>
  <si>
    <t>Sub-total</t>
    <phoneticPr fontId="39" type="noConversion"/>
  </si>
  <si>
    <t>Senior</t>
  </si>
  <si>
    <t>civil</t>
  </si>
  <si>
    <t>Professional</t>
  </si>
  <si>
    <t>service</t>
  </si>
  <si>
    <t>보건위생과</t>
  </si>
  <si>
    <t>1. 공무원 총괄</t>
    <phoneticPr fontId="52" type="noConversion"/>
  </si>
  <si>
    <t>합계</t>
    <phoneticPr fontId="52" type="noConversion"/>
  </si>
  <si>
    <t>본청</t>
    <phoneticPr fontId="52" type="noConversion"/>
  </si>
  <si>
    <t>읍·면·동</t>
    <phoneticPr fontId="52" type="noConversion"/>
  </si>
  <si>
    <t>Total</t>
    <phoneticPr fontId="52" type="noConversion"/>
  </si>
  <si>
    <t>직능별</t>
    <phoneticPr fontId="52" type="noConversion"/>
  </si>
  <si>
    <t>고 위 공 무 원</t>
    <phoneticPr fontId="47" type="noConversion"/>
  </si>
  <si>
    <t>일반직</t>
    <phoneticPr fontId="52" type="noConversion"/>
  </si>
  <si>
    <t>계</t>
    <phoneticPr fontId="52" type="noConversion"/>
  </si>
  <si>
    <t>1급</t>
    <phoneticPr fontId="52" type="noConversion"/>
  </si>
  <si>
    <t>2급</t>
    <phoneticPr fontId="52" type="noConversion"/>
  </si>
  <si>
    <t>3급</t>
    <phoneticPr fontId="52" type="noConversion"/>
  </si>
  <si>
    <t>4급</t>
    <phoneticPr fontId="52" type="noConversion"/>
  </si>
  <si>
    <t>5급</t>
    <phoneticPr fontId="52" type="noConversion"/>
  </si>
  <si>
    <t>6급</t>
    <phoneticPr fontId="52" type="noConversion"/>
  </si>
  <si>
    <t>7급</t>
    <phoneticPr fontId="52" type="noConversion"/>
  </si>
  <si>
    <t>8급</t>
    <phoneticPr fontId="52" type="noConversion"/>
  </si>
  <si>
    <t>9급</t>
    <phoneticPr fontId="52" type="noConversion"/>
  </si>
  <si>
    <t>전문경력관</t>
    <phoneticPr fontId="47" type="noConversion"/>
  </si>
  <si>
    <t>연구관</t>
    <phoneticPr fontId="52" type="noConversion"/>
  </si>
  <si>
    <t>연구사</t>
    <phoneticPr fontId="52" type="noConversion"/>
  </si>
  <si>
    <t>Researcher</t>
    <phoneticPr fontId="52" type="noConversion"/>
  </si>
  <si>
    <t>지도관</t>
    <phoneticPr fontId="52" type="noConversion"/>
  </si>
  <si>
    <t>지도사</t>
    <phoneticPr fontId="52" type="noConversion"/>
  </si>
  <si>
    <t>전문직</t>
    <phoneticPr fontId="47" type="noConversion"/>
  </si>
  <si>
    <t>기타직</t>
    <phoneticPr fontId="52" type="noConversion"/>
  </si>
  <si>
    <t>2. 본청 공무원</t>
    <phoneticPr fontId="52" type="noConversion"/>
  </si>
  <si>
    <t>정무직</t>
    <phoneticPr fontId="52" type="noConversion"/>
  </si>
  <si>
    <t>별정직</t>
    <phoneticPr fontId="52" type="noConversion"/>
  </si>
  <si>
    <t>특정직</t>
    <phoneticPr fontId="47" type="noConversion"/>
  </si>
  <si>
    <t>고위
공무원</t>
    <phoneticPr fontId="47" type="noConversion"/>
  </si>
  <si>
    <t>기타직</t>
    <phoneticPr fontId="52" type="noConversion"/>
  </si>
  <si>
    <r>
      <t>(</t>
    </r>
    <r>
      <rPr>
        <sz val="9"/>
        <rFont val="바탕"/>
        <family val="1"/>
        <charset val="129"/>
      </rPr>
      <t>선거직</t>
    </r>
    <r>
      <rPr>
        <sz val="9"/>
        <rFont val="Times New Roman"/>
        <family val="1"/>
      </rPr>
      <t>)</t>
    </r>
    <phoneticPr fontId="52" type="noConversion"/>
  </si>
  <si>
    <t>계</t>
    <phoneticPr fontId="52" type="noConversion"/>
  </si>
  <si>
    <r>
      <t>1</t>
    </r>
    <r>
      <rPr>
        <sz val="9"/>
        <rFont val="바탕"/>
        <family val="1"/>
        <charset val="129"/>
      </rPr>
      <t>급</t>
    </r>
    <phoneticPr fontId="52" type="noConversion"/>
  </si>
  <si>
    <r>
      <t>2</t>
    </r>
    <r>
      <rPr>
        <sz val="9"/>
        <rFont val="바탕"/>
        <family val="1"/>
        <charset val="129"/>
      </rPr>
      <t>급</t>
    </r>
    <phoneticPr fontId="52" type="noConversion"/>
  </si>
  <si>
    <r>
      <t>3</t>
    </r>
    <r>
      <rPr>
        <sz val="9"/>
        <rFont val="바탕"/>
        <family val="1"/>
        <charset val="129"/>
      </rPr>
      <t>급</t>
    </r>
    <phoneticPr fontId="52" type="noConversion"/>
  </si>
  <si>
    <r>
      <t>4</t>
    </r>
    <r>
      <rPr>
        <sz val="9"/>
        <rFont val="바탕"/>
        <family val="1"/>
        <charset val="129"/>
      </rPr>
      <t>급</t>
    </r>
    <phoneticPr fontId="52" type="noConversion"/>
  </si>
  <si>
    <r>
      <t>5</t>
    </r>
    <r>
      <rPr>
        <sz val="9"/>
        <rFont val="바탕"/>
        <family val="1"/>
        <charset val="129"/>
      </rPr>
      <t>급</t>
    </r>
    <phoneticPr fontId="52" type="noConversion"/>
  </si>
  <si>
    <r>
      <t>6</t>
    </r>
    <r>
      <rPr>
        <sz val="9"/>
        <rFont val="바탕"/>
        <family val="1"/>
        <charset val="129"/>
      </rPr>
      <t>급</t>
    </r>
    <phoneticPr fontId="52" type="noConversion"/>
  </si>
  <si>
    <r>
      <t>7</t>
    </r>
    <r>
      <rPr>
        <sz val="9"/>
        <rFont val="바탕"/>
        <family val="1"/>
        <charset val="129"/>
      </rPr>
      <t>급</t>
    </r>
    <phoneticPr fontId="52" type="noConversion"/>
  </si>
  <si>
    <r>
      <t>8</t>
    </r>
    <r>
      <rPr>
        <sz val="9"/>
        <rFont val="바탕"/>
        <family val="1"/>
        <charset val="129"/>
      </rPr>
      <t>급</t>
    </r>
    <phoneticPr fontId="52" type="noConversion"/>
  </si>
  <si>
    <r>
      <t>9</t>
    </r>
    <r>
      <rPr>
        <sz val="9"/>
        <rFont val="바탕"/>
        <family val="1"/>
        <charset val="129"/>
      </rPr>
      <t>급</t>
    </r>
    <phoneticPr fontId="52" type="noConversion"/>
  </si>
  <si>
    <t>전문경력관</t>
    <phoneticPr fontId="47" type="noConversion"/>
  </si>
  <si>
    <t>연구관</t>
    <phoneticPr fontId="52" type="noConversion"/>
  </si>
  <si>
    <t>연구사</t>
    <phoneticPr fontId="52" type="noConversion"/>
  </si>
  <si>
    <t>지도관</t>
    <phoneticPr fontId="52" type="noConversion"/>
  </si>
  <si>
    <t>지도사</t>
    <phoneticPr fontId="52" type="noConversion"/>
  </si>
  <si>
    <t>전문직</t>
    <phoneticPr fontId="47" type="noConversion"/>
  </si>
  <si>
    <t>Sub-</t>
    <phoneticPr fontId="52" type="noConversion"/>
  </si>
  <si>
    <t>Research</t>
    <phoneticPr fontId="52" type="noConversion"/>
  </si>
  <si>
    <t>Resear-</t>
    <phoneticPr fontId="52" type="noConversion"/>
  </si>
  <si>
    <t>Total</t>
    <phoneticPr fontId="52" type="noConversion"/>
  </si>
  <si>
    <t>officer</t>
    <phoneticPr fontId="52" type="noConversion"/>
  </si>
  <si>
    <t>cher</t>
    <phoneticPr fontId="52" type="noConversion"/>
  </si>
  <si>
    <t>별정직</t>
    <phoneticPr fontId="52" type="noConversion"/>
  </si>
  <si>
    <t>특정직</t>
    <phoneticPr fontId="47" type="noConversion"/>
  </si>
  <si>
    <t>고위
공무원</t>
    <phoneticPr fontId="47" type="noConversion"/>
  </si>
  <si>
    <t>일반직</t>
    <phoneticPr fontId="52" type="noConversion"/>
  </si>
  <si>
    <t>기타직</t>
    <phoneticPr fontId="52" type="noConversion"/>
  </si>
  <si>
    <t>계</t>
    <phoneticPr fontId="52" type="noConversion"/>
  </si>
  <si>
    <r>
      <t>1</t>
    </r>
    <r>
      <rPr>
        <sz val="9"/>
        <rFont val="바탕"/>
        <family val="1"/>
        <charset val="129"/>
      </rPr>
      <t>급</t>
    </r>
    <phoneticPr fontId="52" type="noConversion"/>
  </si>
  <si>
    <r>
      <t>2</t>
    </r>
    <r>
      <rPr>
        <sz val="9"/>
        <rFont val="바탕"/>
        <family val="1"/>
        <charset val="129"/>
      </rPr>
      <t>급</t>
    </r>
    <phoneticPr fontId="52" type="noConversion"/>
  </si>
  <si>
    <r>
      <t>3</t>
    </r>
    <r>
      <rPr>
        <sz val="9"/>
        <rFont val="바탕"/>
        <family val="1"/>
        <charset val="129"/>
      </rPr>
      <t>급</t>
    </r>
    <phoneticPr fontId="52" type="noConversion"/>
  </si>
  <si>
    <r>
      <t>4</t>
    </r>
    <r>
      <rPr>
        <sz val="9"/>
        <rFont val="바탕"/>
        <family val="1"/>
        <charset val="129"/>
      </rPr>
      <t>급</t>
    </r>
    <phoneticPr fontId="52" type="noConversion"/>
  </si>
  <si>
    <r>
      <t>5</t>
    </r>
    <r>
      <rPr>
        <sz val="9"/>
        <rFont val="바탕"/>
        <family val="1"/>
        <charset val="129"/>
      </rPr>
      <t>급</t>
    </r>
    <phoneticPr fontId="52" type="noConversion"/>
  </si>
  <si>
    <r>
      <t>6</t>
    </r>
    <r>
      <rPr>
        <sz val="9"/>
        <rFont val="바탕"/>
        <family val="1"/>
        <charset val="129"/>
      </rPr>
      <t>급</t>
    </r>
    <phoneticPr fontId="52" type="noConversion"/>
  </si>
  <si>
    <r>
      <t>7</t>
    </r>
    <r>
      <rPr>
        <sz val="9"/>
        <rFont val="바탕"/>
        <family val="1"/>
        <charset val="129"/>
      </rPr>
      <t>급</t>
    </r>
    <phoneticPr fontId="52" type="noConversion"/>
  </si>
  <si>
    <r>
      <t>8</t>
    </r>
    <r>
      <rPr>
        <sz val="9"/>
        <rFont val="바탕"/>
        <family val="1"/>
        <charset val="129"/>
      </rPr>
      <t>급</t>
    </r>
    <phoneticPr fontId="52" type="noConversion"/>
  </si>
  <si>
    <r>
      <t>9</t>
    </r>
    <r>
      <rPr>
        <sz val="9"/>
        <rFont val="바탕"/>
        <family val="1"/>
        <charset val="129"/>
      </rPr>
      <t>급</t>
    </r>
    <phoneticPr fontId="52" type="noConversion"/>
  </si>
  <si>
    <t>전문경력관</t>
    <phoneticPr fontId="47" type="noConversion"/>
  </si>
  <si>
    <t>연구관</t>
    <phoneticPr fontId="52" type="noConversion"/>
  </si>
  <si>
    <t>연구사</t>
    <phoneticPr fontId="52" type="noConversion"/>
  </si>
  <si>
    <t>지도관</t>
    <phoneticPr fontId="52" type="noConversion"/>
  </si>
  <si>
    <t>지도사</t>
    <phoneticPr fontId="52" type="noConversion"/>
  </si>
  <si>
    <t>전문직</t>
    <phoneticPr fontId="47" type="noConversion"/>
  </si>
  <si>
    <t>Research</t>
    <phoneticPr fontId="52" type="noConversion"/>
  </si>
  <si>
    <t>Officer</t>
    <phoneticPr fontId="52" type="noConversion"/>
  </si>
  <si>
    <t>4. 읍면동 공무원</t>
    <phoneticPr fontId="39" type="noConversion"/>
  </si>
  <si>
    <t>일반직</t>
    <phoneticPr fontId="39" type="noConversion"/>
  </si>
  <si>
    <t>기타직</t>
    <phoneticPr fontId="47" type="noConversion"/>
  </si>
  <si>
    <t>읍면동별</t>
    <phoneticPr fontId="39" type="noConversion"/>
  </si>
  <si>
    <t>Total</t>
    <phoneticPr fontId="39" type="noConversion"/>
  </si>
  <si>
    <t>Total</t>
    <phoneticPr fontId="52" type="noConversion"/>
  </si>
  <si>
    <t>남평읍</t>
    <phoneticPr fontId="52" type="noConversion"/>
  </si>
  <si>
    <t>이창동</t>
    <phoneticPr fontId="47" type="noConversion"/>
  </si>
  <si>
    <t>빛가람동</t>
    <phoneticPr fontId="47" type="noConversion"/>
  </si>
  <si>
    <t>Sub total</t>
    <phoneticPr fontId="39" type="noConversion"/>
  </si>
  <si>
    <t>Others</t>
    <phoneticPr fontId="52" type="noConversion"/>
  </si>
  <si>
    <t>officer</t>
    <phoneticPr fontId="52" type="noConversion"/>
  </si>
  <si>
    <t>정년퇴직</t>
    <phoneticPr fontId="39" type="noConversion"/>
  </si>
  <si>
    <t>의원퇴직</t>
    <phoneticPr fontId="39" type="noConversion"/>
  </si>
  <si>
    <t>직권면직</t>
    <phoneticPr fontId="39" type="noConversion"/>
  </si>
  <si>
    <t>당연퇴직</t>
    <phoneticPr fontId="39" type="noConversion"/>
  </si>
  <si>
    <t>명예퇴직</t>
    <phoneticPr fontId="39" type="noConversion"/>
  </si>
  <si>
    <t>Death</t>
    <phoneticPr fontId="39" type="noConversion"/>
  </si>
  <si>
    <t>총수</t>
  </si>
  <si>
    <t>1종</t>
  </si>
  <si>
    <t>2종</t>
  </si>
  <si>
    <t>대형</t>
  </si>
  <si>
    <t>보통</t>
  </si>
  <si>
    <t>소형</t>
  </si>
  <si>
    <t>원동기</t>
  </si>
  <si>
    <t>선박</t>
    <phoneticPr fontId="39" type="noConversion"/>
  </si>
  <si>
    <t>농경지</t>
    <phoneticPr fontId="39" type="noConversion"/>
  </si>
  <si>
    <t>Public facilities</t>
    <phoneticPr fontId="39" type="noConversion"/>
  </si>
  <si>
    <r>
      <t>합계</t>
    </r>
    <r>
      <rPr>
        <vertAlign val="superscript"/>
        <sz val="9"/>
        <rFont val="바탕"/>
        <family val="1"/>
        <charset val="129"/>
      </rPr>
      <t>1)</t>
    </r>
    <phoneticPr fontId="39" type="noConversion"/>
  </si>
  <si>
    <t>소방정감</t>
    <phoneticPr fontId="39" type="noConversion"/>
  </si>
  <si>
    <t>소방감</t>
    <phoneticPr fontId="39" type="noConversion"/>
  </si>
  <si>
    <t>소방정</t>
    <phoneticPr fontId="39" type="noConversion"/>
  </si>
  <si>
    <t>소방령</t>
    <phoneticPr fontId="39" type="noConversion"/>
  </si>
  <si>
    <t>소방경</t>
    <phoneticPr fontId="39" type="noConversion"/>
  </si>
  <si>
    <t>소방위</t>
    <phoneticPr fontId="39" type="noConversion"/>
  </si>
  <si>
    <t>소방장</t>
    <phoneticPr fontId="39" type="noConversion"/>
  </si>
  <si>
    <t>소방교</t>
    <phoneticPr fontId="39" type="noConversion"/>
  </si>
  <si>
    <t>소방사</t>
    <phoneticPr fontId="39" type="noConversion"/>
  </si>
  <si>
    <t>captain</t>
    <phoneticPr fontId="39" type="noConversion"/>
  </si>
  <si>
    <t>leutenant</t>
    <phoneticPr fontId="39" type="noConversion"/>
  </si>
  <si>
    <t>sergeant</t>
    <phoneticPr fontId="39" type="noConversion"/>
  </si>
  <si>
    <t>이재민수</t>
    <phoneticPr fontId="39" type="noConversion"/>
  </si>
  <si>
    <t>실화</t>
    <phoneticPr fontId="39" type="noConversion"/>
  </si>
  <si>
    <t>방화</t>
    <phoneticPr fontId="39" type="noConversion"/>
  </si>
  <si>
    <t>동수</t>
    <phoneticPr fontId="39" type="noConversion"/>
  </si>
  <si>
    <t>이재가구수</t>
    <phoneticPr fontId="39" type="noConversion"/>
  </si>
  <si>
    <r>
      <t>면적</t>
    </r>
    <r>
      <rPr>
        <sz val="9"/>
        <rFont val="Times New Roman"/>
        <family val="1"/>
      </rPr>
      <t>(</t>
    </r>
    <r>
      <rPr>
        <sz val="9"/>
        <rFont val="바탕"/>
        <family val="1"/>
        <charset val="129"/>
      </rPr>
      <t>㎡</t>
    </r>
    <r>
      <rPr>
        <sz val="9"/>
        <rFont val="Times New Roman"/>
        <family val="1"/>
      </rPr>
      <t>)</t>
    </r>
    <phoneticPr fontId="39" type="noConversion"/>
  </si>
  <si>
    <t>부동산</t>
    <phoneticPr fontId="39" type="noConversion"/>
  </si>
  <si>
    <t>동산</t>
    <phoneticPr fontId="39" type="noConversion"/>
  </si>
  <si>
    <t>사망</t>
    <phoneticPr fontId="39" type="noConversion"/>
  </si>
  <si>
    <t>부상</t>
    <phoneticPr fontId="39" type="noConversion"/>
  </si>
  <si>
    <t>Accident</t>
    <phoneticPr fontId="39" type="noConversion"/>
  </si>
  <si>
    <t>Arson</t>
    <phoneticPr fontId="39" type="noConversion"/>
  </si>
  <si>
    <t>Area</t>
    <phoneticPr fontId="39" type="noConversion"/>
  </si>
  <si>
    <t>Immovable
property</t>
    <phoneticPr fontId="39" type="noConversion"/>
  </si>
  <si>
    <t>Movable
property</t>
    <phoneticPr fontId="39" type="noConversion"/>
  </si>
  <si>
    <t>Injury</t>
    <phoneticPr fontId="39" type="noConversion"/>
  </si>
  <si>
    <t>자연적요인</t>
    <phoneticPr fontId="39" type="noConversion"/>
  </si>
  <si>
    <t>전기적요인</t>
    <phoneticPr fontId="39" type="noConversion"/>
  </si>
  <si>
    <t>기계적요인</t>
    <phoneticPr fontId="39" type="noConversion"/>
  </si>
  <si>
    <t>가스누출(폭발)</t>
    <phoneticPr fontId="39" type="noConversion"/>
  </si>
  <si>
    <t>화학적요인</t>
    <phoneticPr fontId="39" type="noConversion"/>
  </si>
  <si>
    <t>부주의</t>
    <phoneticPr fontId="39" type="noConversion"/>
  </si>
  <si>
    <t>방화명확</t>
    <phoneticPr fontId="39" type="noConversion"/>
  </si>
  <si>
    <t>방화의심</t>
    <phoneticPr fontId="39" type="noConversion"/>
  </si>
  <si>
    <t>Chemicals</t>
    <phoneticPr fontId="39" type="noConversion"/>
  </si>
  <si>
    <t>Traffic accident</t>
    <phoneticPr fontId="39" type="noConversion"/>
  </si>
  <si>
    <t>Careless</t>
    <phoneticPr fontId="39" type="noConversion"/>
  </si>
  <si>
    <t>Unknown</t>
    <phoneticPr fontId="39" type="noConversion"/>
  </si>
  <si>
    <t>합계</t>
    <phoneticPr fontId="39" type="noConversion"/>
  </si>
  <si>
    <t>입산자 실화</t>
    <phoneticPr fontId="39" type="noConversion"/>
  </si>
  <si>
    <t>논밭두렁</t>
    <phoneticPr fontId="39" type="noConversion"/>
  </si>
  <si>
    <t>어린이 불장난</t>
    <phoneticPr fontId="39" type="noConversion"/>
  </si>
  <si>
    <t>기타</t>
    <phoneticPr fontId="39" type="noConversion"/>
  </si>
  <si>
    <t xml:space="preserve"> Total</t>
    <phoneticPr fontId="39" type="noConversion"/>
  </si>
  <si>
    <t>Weed burning</t>
    <phoneticPr fontId="39" type="noConversion"/>
  </si>
  <si>
    <t>Others</t>
    <phoneticPr fontId="39" type="noConversion"/>
  </si>
  <si>
    <t>면적</t>
    <phoneticPr fontId="39" type="noConversion"/>
  </si>
  <si>
    <t>피해액</t>
    <phoneticPr fontId="39" type="noConversion"/>
  </si>
  <si>
    <t>Area</t>
    <phoneticPr fontId="39" type="noConversion"/>
  </si>
  <si>
    <t>Amount of damage</t>
    <phoneticPr fontId="39" type="noConversion"/>
  </si>
  <si>
    <t>기획예산실</t>
  </si>
  <si>
    <t>감사실</t>
  </si>
  <si>
    <t>총무과</t>
  </si>
  <si>
    <t>주민생활지원과</t>
  </si>
  <si>
    <t>사회복지과</t>
  </si>
  <si>
    <t>세무과</t>
  </si>
  <si>
    <t>회계과</t>
  </si>
  <si>
    <t>시민봉사과</t>
  </si>
  <si>
    <t>건설과</t>
  </si>
  <si>
    <t>환경관리과</t>
  </si>
  <si>
    <t>도시과</t>
  </si>
  <si>
    <t>산림공원과</t>
  </si>
  <si>
    <t>건축허가과</t>
  </si>
  <si>
    <t>상하수도과</t>
  </si>
  <si>
    <t>농촌진흥과</t>
  </si>
  <si>
    <t>축산과</t>
  </si>
  <si>
    <t>Schools</t>
    <phoneticPr fontId="2" type="noConversion"/>
  </si>
  <si>
    <t>Workshop</t>
    <phoneticPr fontId="2" type="noConversion"/>
  </si>
  <si>
    <t>사망 및 실종</t>
  </si>
  <si>
    <t>이재민</t>
  </si>
  <si>
    <t>부상</t>
    <phoneticPr fontId="2" type="noConversion"/>
  </si>
  <si>
    <t>…</t>
    <phoneticPr fontId="2" type="noConversion"/>
  </si>
  <si>
    <t>소통정책실</t>
    <phoneticPr fontId="2" type="noConversion"/>
  </si>
  <si>
    <t>체육진흥과</t>
    <phoneticPr fontId="2" type="noConversion"/>
  </si>
  <si>
    <t>일자리경제과</t>
    <phoneticPr fontId="2" type="noConversion"/>
  </si>
  <si>
    <t>문화예술과</t>
    <phoneticPr fontId="2" type="noConversion"/>
  </si>
  <si>
    <t>역사관광과</t>
    <phoneticPr fontId="2" type="noConversion"/>
  </si>
  <si>
    <t>혁신도시교육과</t>
    <phoneticPr fontId="2" type="noConversion"/>
  </si>
  <si>
    <t>도시재생과</t>
    <phoneticPr fontId="2" type="noConversion"/>
  </si>
  <si>
    <t>안전재난과</t>
    <phoneticPr fontId="2" type="noConversion"/>
  </si>
  <si>
    <t>교통행정과</t>
    <phoneticPr fontId="2" type="noConversion"/>
  </si>
  <si>
    <t>청소자원과</t>
    <phoneticPr fontId="2" type="noConversion"/>
  </si>
  <si>
    <t>시  의  회</t>
    <phoneticPr fontId="52" type="noConversion"/>
  </si>
  <si>
    <t>농업정책과</t>
    <phoneticPr fontId="2" type="noConversion"/>
  </si>
  <si>
    <t>먹거리계획과</t>
    <phoneticPr fontId="2" type="noConversion"/>
  </si>
  <si>
    <t>기술지원과</t>
    <phoneticPr fontId="2" type="noConversion"/>
  </si>
  <si>
    <t>배원예유통과</t>
    <phoneticPr fontId="2" type="noConversion"/>
  </si>
  <si>
    <t>에너지신산업과</t>
    <phoneticPr fontId="2" type="noConversion"/>
  </si>
  <si>
    <t>Land</t>
    <phoneticPr fontId="2" type="noConversion"/>
  </si>
  <si>
    <t>Others</t>
    <phoneticPr fontId="2" type="noConversion"/>
  </si>
  <si>
    <t>소계</t>
    <phoneticPr fontId="2" type="noConversion"/>
  </si>
  <si>
    <t>지방경찰청</t>
    <phoneticPr fontId="2" type="noConversion"/>
  </si>
  <si>
    <t>Sub-total</t>
    <phoneticPr fontId="2" type="noConversion"/>
  </si>
  <si>
    <t>사고</t>
    <phoneticPr fontId="2" type="noConversion"/>
  </si>
  <si>
    <r>
      <t>(</t>
    </r>
    <r>
      <rPr>
        <sz val="9"/>
        <color rgb="FF000000"/>
        <rFont val="바탕"/>
        <family val="1"/>
        <charset val="129"/>
      </rPr>
      <t>건</t>
    </r>
    <r>
      <rPr>
        <sz val="9"/>
        <color rgb="FF000000"/>
        <rFont val="Times New Roman"/>
        <family val="1"/>
      </rPr>
      <t>)</t>
    </r>
    <phoneticPr fontId="2" type="noConversion"/>
  </si>
  <si>
    <t>사망</t>
    <phoneticPr fontId="2" type="noConversion"/>
  </si>
  <si>
    <r>
      <t>(</t>
    </r>
    <r>
      <rPr>
        <sz val="9"/>
        <color rgb="FF000000"/>
        <rFont val="바탕"/>
        <family val="1"/>
        <charset val="129"/>
      </rPr>
      <t>명</t>
    </r>
    <r>
      <rPr>
        <sz val="9"/>
        <color rgb="FF000000"/>
        <rFont val="Times New Roman"/>
        <family val="1"/>
      </rPr>
      <t>)</t>
    </r>
    <phoneticPr fontId="2" type="noConversion"/>
  </si>
  <si>
    <t>부상</t>
    <phoneticPr fontId="2" type="noConversion"/>
  </si>
  <si>
    <r>
      <t>(</t>
    </r>
    <r>
      <rPr>
        <sz val="9"/>
        <color rgb="FF000000"/>
        <rFont val="바탕"/>
        <family val="1"/>
        <charset val="129"/>
      </rPr>
      <t>명</t>
    </r>
    <r>
      <rPr>
        <sz val="9"/>
        <color rgb="FF000000"/>
        <rFont val="Times New Roman"/>
        <family val="1"/>
      </rPr>
      <t>)</t>
    </r>
    <phoneticPr fontId="2" type="noConversion"/>
  </si>
  <si>
    <t>사고유형별 교통사고 건수</t>
    <phoneticPr fontId="2" type="noConversion"/>
  </si>
  <si>
    <t>계</t>
    <phoneticPr fontId="2" type="noConversion"/>
  </si>
  <si>
    <t>Total</t>
    <phoneticPr fontId="2" type="noConversion"/>
  </si>
  <si>
    <t>-</t>
    <phoneticPr fontId="2" type="noConversion"/>
  </si>
  <si>
    <t>건강증진과</t>
  </si>
  <si>
    <t>대외협력사무소</t>
    <phoneticPr fontId="2" type="noConversion"/>
  </si>
  <si>
    <t>연별</t>
    <phoneticPr fontId="2" type="noConversion"/>
  </si>
  <si>
    <t>General service</t>
    <phoneticPr fontId="39" type="noConversion"/>
  </si>
  <si>
    <t>Restaurants</t>
    <phoneticPr fontId="2" type="noConversion"/>
  </si>
  <si>
    <t>Status of Forest Fire Outbreaks by Cause</t>
    <phoneticPr fontId="39" type="noConversion"/>
  </si>
  <si>
    <t>Clinics</t>
    <phoneticPr fontId="39" type="noConversion"/>
  </si>
  <si>
    <t>Building</t>
    <phoneticPr fontId="39" type="noConversion"/>
  </si>
  <si>
    <t>Warehouses</t>
    <phoneticPr fontId="39" type="noConversion"/>
  </si>
  <si>
    <t>교정 및</t>
    <phoneticPr fontId="39" type="noConversion"/>
  </si>
  <si>
    <t>군사시설</t>
    <phoneticPr fontId="2" type="noConversion"/>
  </si>
  <si>
    <t>방송통신시설</t>
    <phoneticPr fontId="39" type="noConversion"/>
  </si>
  <si>
    <t>buildings</t>
    <phoneticPr fontId="39" type="noConversion"/>
  </si>
  <si>
    <t>Per 100thousand</t>
    <phoneticPr fontId="2" type="noConversion"/>
  </si>
  <si>
    <t>3. 시의회, 직속기관 및 사업소 공무원</t>
    <phoneticPr fontId="52" type="noConversion"/>
  </si>
  <si>
    <t>Summary of Civil Servants</t>
    <phoneticPr fontId="52" type="noConversion"/>
  </si>
  <si>
    <t>Political</t>
    <phoneticPr fontId="52" type="noConversion"/>
  </si>
  <si>
    <t>service</t>
    <phoneticPr fontId="52" type="noConversion"/>
  </si>
  <si>
    <t>General service</t>
  </si>
  <si>
    <t>General service</t>
    <phoneticPr fontId="52" type="noConversion"/>
  </si>
  <si>
    <t>Grade 1</t>
    <phoneticPr fontId="52" type="noConversion"/>
  </si>
  <si>
    <t>Grade 2</t>
  </si>
  <si>
    <t>Grade 3</t>
  </si>
  <si>
    <t>Grade 4</t>
  </si>
  <si>
    <t>Grade 5</t>
  </si>
  <si>
    <t>Grade 6</t>
  </si>
  <si>
    <t>Grade 7</t>
  </si>
  <si>
    <t>Grade 8</t>
  </si>
  <si>
    <t>Grade 9</t>
  </si>
  <si>
    <t>Grade 8</t>
    <phoneticPr fontId="2" type="noConversion"/>
  </si>
  <si>
    <t>Grade 9</t>
    <phoneticPr fontId="2" type="noConversion"/>
  </si>
  <si>
    <t>Specialist</t>
    <phoneticPr fontId="2" type="noConversion"/>
  </si>
  <si>
    <t>Instruction</t>
    <phoneticPr fontId="52" type="noConversion"/>
  </si>
  <si>
    <t>Instructor</t>
    <phoneticPr fontId="52" type="noConversion"/>
  </si>
  <si>
    <t>Grade 8</t>
    <phoneticPr fontId="2" type="noConversion"/>
  </si>
  <si>
    <t>Deputy Fire</t>
    <phoneticPr fontId="39" type="noConversion"/>
  </si>
  <si>
    <t>Commissioner</t>
    <phoneticPr fontId="39" type="noConversion"/>
  </si>
  <si>
    <t>Assistant Fire</t>
    <phoneticPr fontId="39" type="noConversion"/>
  </si>
  <si>
    <t xml:space="preserve">Deputy </t>
    <phoneticPr fontId="39" type="noConversion"/>
  </si>
  <si>
    <t>Fire Chief</t>
    <phoneticPr fontId="39" type="noConversion"/>
  </si>
  <si>
    <t>Senior</t>
    <phoneticPr fontId="39" type="noConversion"/>
  </si>
  <si>
    <t>Firefighter</t>
    <phoneticPr fontId="39" type="noConversion"/>
  </si>
  <si>
    <t xml:space="preserve"> Police</t>
    <phoneticPr fontId="2" type="noConversion"/>
  </si>
  <si>
    <t>Precinct, Police box</t>
    <phoneticPr fontId="2" type="noConversion"/>
  </si>
  <si>
    <t>Special</t>
    <phoneticPr fontId="2" type="noConversion"/>
  </si>
  <si>
    <t>administrative</t>
    <phoneticPr fontId="52" type="noConversion"/>
  </si>
  <si>
    <t>Grade 7</t>
    <phoneticPr fontId="2" type="noConversion"/>
  </si>
  <si>
    <t>Elecrtical</t>
    <phoneticPr fontId="39" type="noConversion"/>
  </si>
  <si>
    <t>Machanical</t>
    <phoneticPr fontId="39" type="noConversion"/>
  </si>
  <si>
    <t>Gas leak(explosion)</t>
    <phoneticPr fontId="39" type="noConversion"/>
  </si>
  <si>
    <t>Conclusive</t>
    <phoneticPr fontId="39" type="noConversion"/>
  </si>
  <si>
    <t>Inconclusive</t>
    <phoneticPr fontId="39" type="noConversion"/>
  </si>
  <si>
    <t>Non-residential</t>
    <phoneticPr fontId="2" type="noConversion"/>
  </si>
  <si>
    <t>Carelessness</t>
    <phoneticPr fontId="39" type="noConversion"/>
  </si>
  <si>
    <t>Children</t>
    <phoneticPr fontId="39" type="noConversion"/>
  </si>
  <si>
    <t>피해액</t>
    <phoneticPr fontId="39" type="noConversion"/>
  </si>
  <si>
    <t>CBR truck</t>
    <phoneticPr fontId="39" type="noConversion"/>
  </si>
  <si>
    <t>Administrative</t>
    <phoneticPr fontId="39" type="noConversion"/>
  </si>
  <si>
    <t>duty car</t>
    <phoneticPr fontId="39" type="noConversion"/>
  </si>
  <si>
    <t>By patient type</t>
    <phoneticPr fontId="39" type="noConversion"/>
  </si>
  <si>
    <t>Hyper-tension</t>
    <phoneticPr fontId="39" type="noConversion"/>
  </si>
  <si>
    <t>Active</t>
    <phoneticPr fontId="39" type="noConversion"/>
  </si>
  <si>
    <t>cases</t>
    <phoneticPr fontId="39" type="noConversion"/>
  </si>
  <si>
    <t>계</t>
    <phoneticPr fontId="39" type="noConversion"/>
  </si>
  <si>
    <r>
      <t>구조</t>
    </r>
    <r>
      <rPr>
        <sz val="9"/>
        <rFont val="Times New Roman"/>
        <family val="1"/>
      </rPr>
      <t>(</t>
    </r>
    <r>
      <rPr>
        <sz val="9"/>
        <rFont val="바탕"/>
        <family val="1"/>
        <charset val="129"/>
      </rPr>
      <t>처리</t>
    </r>
    <r>
      <rPr>
        <sz val="9"/>
        <rFont val="Times New Roman"/>
        <family val="1"/>
      </rPr>
      <t>)</t>
    </r>
    <r>
      <rPr>
        <sz val="9"/>
        <rFont val="바탕"/>
        <family val="1"/>
        <charset val="129"/>
      </rPr>
      <t>건수</t>
    </r>
    <r>
      <rPr>
        <sz val="9"/>
        <rFont val="Times New Roman"/>
        <family val="1"/>
      </rPr>
      <t xml:space="preserve"> Rescued (assisted) cases </t>
    </r>
    <phoneticPr fontId="39" type="noConversion"/>
  </si>
  <si>
    <t>Lives saved</t>
    <phoneticPr fontId="39" type="noConversion"/>
  </si>
  <si>
    <t>Unaccounted cases</t>
    <phoneticPr fontId="39" type="noConversion"/>
  </si>
  <si>
    <r>
      <t>사고종별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  <charset val="129"/>
      </rPr>
      <t>구조인원</t>
    </r>
    <r>
      <rPr>
        <sz val="9"/>
        <rFont val="Times New Roman"/>
        <family val="1"/>
      </rPr>
      <t>(</t>
    </r>
    <r>
      <rPr>
        <sz val="9"/>
        <rFont val="바탕"/>
        <family val="1"/>
        <charset val="129"/>
      </rPr>
      <t>명</t>
    </r>
    <r>
      <rPr>
        <sz val="9"/>
        <rFont val="Times New Roman"/>
        <family val="1"/>
      </rPr>
      <t>)    Lives saved, by accident type</t>
    </r>
    <phoneticPr fontId="39" type="noConversion"/>
  </si>
  <si>
    <t>traffic accident</t>
    <phoneticPr fontId="39" type="noConversion"/>
  </si>
  <si>
    <t>Water accident</t>
    <phoneticPr fontId="39" type="noConversion"/>
  </si>
  <si>
    <t>Mountain accident</t>
    <phoneticPr fontId="39" type="noConversion"/>
  </si>
  <si>
    <t>Death &amp; missing</t>
    <phoneticPr fontId="39" type="noConversion"/>
  </si>
  <si>
    <t>Injury</t>
    <phoneticPr fontId="2" type="noConversion"/>
  </si>
  <si>
    <t>Disaster victims</t>
    <phoneticPr fontId="39" type="noConversion"/>
  </si>
  <si>
    <t>Ship</t>
    <phoneticPr fontId="39" type="noConversion"/>
  </si>
  <si>
    <t>Farmland</t>
    <phoneticPr fontId="39" type="noConversion"/>
  </si>
  <si>
    <t>Neighborhood</t>
    <phoneticPr fontId="39" type="noConversion"/>
  </si>
  <si>
    <t>convenience facility</t>
    <phoneticPr fontId="2" type="noConversion"/>
  </si>
  <si>
    <t>facility</t>
    <phoneticPr fontId="2" type="noConversion"/>
  </si>
  <si>
    <t>Education and</t>
    <phoneticPr fontId="39" type="noConversion"/>
  </si>
  <si>
    <t>research facility</t>
    <phoneticPr fontId="39" type="noConversion"/>
  </si>
  <si>
    <t>facility</t>
    <phoneticPr fontId="2" type="noConversion"/>
  </si>
  <si>
    <t>Accommodation</t>
    <phoneticPr fontId="39" type="noConversion"/>
  </si>
  <si>
    <t>facility</t>
    <phoneticPr fontId="2" type="noConversion"/>
  </si>
  <si>
    <t>Entertainment</t>
    <phoneticPr fontId="39" type="noConversion"/>
  </si>
  <si>
    <t>Prison and</t>
    <phoneticPr fontId="39" type="noConversion"/>
  </si>
  <si>
    <t>military facility</t>
    <phoneticPr fontId="2" type="noConversion"/>
  </si>
  <si>
    <t>Tourism and</t>
    <phoneticPr fontId="39" type="noConversion"/>
  </si>
  <si>
    <t>resting facility</t>
    <phoneticPr fontId="2" type="noConversion"/>
  </si>
  <si>
    <t>arcade</t>
    <phoneticPr fontId="39" type="noConversion"/>
  </si>
  <si>
    <t>tunnel</t>
    <phoneticPr fontId="39" type="noConversion"/>
  </si>
  <si>
    <t>heritage</t>
    <phoneticPr fontId="39" type="noConversion"/>
  </si>
  <si>
    <t>Factories</t>
    <phoneticPr fontId="39" type="noConversion"/>
  </si>
  <si>
    <r>
      <t>주요취급소</t>
    </r>
    <r>
      <rPr>
        <sz val="9"/>
        <rFont val="Times New Roman"/>
        <family val="1"/>
      </rPr>
      <t xml:space="preserve">  Major handling agencies</t>
    </r>
    <phoneticPr fontId="39" type="noConversion"/>
  </si>
  <si>
    <t>Transporting</t>
    <phoneticPr fontId="39" type="noConversion"/>
  </si>
  <si>
    <t>Indoor</t>
    <phoneticPr fontId="39" type="noConversion"/>
  </si>
  <si>
    <t>Indoor tank</t>
    <phoneticPr fontId="39" type="noConversion"/>
  </si>
  <si>
    <t>Underground</t>
    <phoneticPr fontId="2" type="noConversion"/>
  </si>
  <si>
    <t>Temporary</t>
    <phoneticPr fontId="2" type="noConversion"/>
  </si>
  <si>
    <t>Portable tank</t>
    <phoneticPr fontId="2" type="noConversion"/>
  </si>
  <si>
    <t>Outdoor</t>
    <phoneticPr fontId="39" type="noConversion"/>
  </si>
  <si>
    <t>Bedrock</t>
    <phoneticPr fontId="39" type="noConversion"/>
  </si>
  <si>
    <r>
      <t>자동차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바탕"/>
        <family val="1"/>
        <charset val="129"/>
      </rPr>
      <t>종류별</t>
    </r>
    <r>
      <rPr>
        <sz val="9"/>
        <color rgb="FF000000"/>
        <rFont val="Times New Roman"/>
        <family val="1"/>
      </rPr>
      <t xml:space="preserve"> By vehicle type</t>
    </r>
    <phoneticPr fontId="2" type="noConversion"/>
  </si>
  <si>
    <t>Per ten thousand</t>
    <phoneticPr fontId="2" type="noConversion"/>
  </si>
  <si>
    <t>vehicles</t>
    <phoneticPr fontId="2" type="noConversion"/>
  </si>
  <si>
    <t>Accident</t>
    <phoneticPr fontId="2" type="noConversion"/>
  </si>
  <si>
    <t>(in case)</t>
    <phoneticPr fontId="2" type="noConversion"/>
  </si>
  <si>
    <t>Death</t>
    <phoneticPr fontId="2" type="noConversion"/>
  </si>
  <si>
    <t>(in person)</t>
    <phoneticPr fontId="2" type="noConversion"/>
  </si>
  <si>
    <t>Per hundred thousand</t>
    <phoneticPr fontId="2" type="noConversion"/>
  </si>
  <si>
    <t>persons</t>
    <phoneticPr fontId="2" type="noConversion"/>
  </si>
  <si>
    <t>to vehicle</t>
    <phoneticPr fontId="2" type="noConversion"/>
  </si>
  <si>
    <t>car</t>
    <phoneticPr fontId="2" type="noConversion"/>
  </si>
  <si>
    <t>vehicle</t>
    <phoneticPr fontId="2" type="noConversion"/>
  </si>
  <si>
    <t>Two-wheeled</t>
    <phoneticPr fontId="2" type="noConversion"/>
  </si>
  <si>
    <t>Traffic light</t>
    <phoneticPr fontId="2" type="noConversion"/>
  </si>
  <si>
    <t>violation</t>
    <phoneticPr fontId="2" type="noConversion"/>
  </si>
  <si>
    <t>과속</t>
    <phoneticPr fontId="2" type="noConversion"/>
  </si>
  <si>
    <t>Safety belt</t>
    <phoneticPr fontId="2" type="noConversion"/>
  </si>
  <si>
    <t>Intrusion of</t>
    <phoneticPr fontId="2" type="noConversion"/>
  </si>
  <si>
    <t>center line</t>
    <phoneticPr fontId="2" type="noConversion"/>
  </si>
  <si>
    <t>Intoxication</t>
    <phoneticPr fontId="2" type="noConversion"/>
  </si>
  <si>
    <t>No license</t>
    <phoneticPr fontId="2" type="noConversion"/>
  </si>
  <si>
    <r>
      <t>차종별</t>
    </r>
    <r>
      <rPr>
        <sz val="9"/>
        <color rgb="FF000000"/>
        <rFont val="Times New Roman"/>
        <family val="1"/>
      </rPr>
      <t xml:space="preserve">  By vehicle type</t>
    </r>
    <phoneticPr fontId="2" type="noConversion"/>
  </si>
  <si>
    <t>Car</t>
    <phoneticPr fontId="2" type="noConversion"/>
  </si>
  <si>
    <t>Non-business</t>
    <phoneticPr fontId="2" type="noConversion"/>
  </si>
  <si>
    <t>Summary</t>
    <phoneticPr fontId="2" type="noConversion"/>
  </si>
  <si>
    <t>justice</t>
    <phoneticPr fontId="2" type="noConversion"/>
  </si>
  <si>
    <t>Notification and</t>
    <phoneticPr fontId="2" type="noConversion"/>
  </si>
  <si>
    <t>punishment</t>
    <phoneticPr fontId="2" type="noConversion"/>
  </si>
  <si>
    <t>Type 1</t>
    <phoneticPr fontId="2" type="noConversion"/>
  </si>
  <si>
    <t>Type 2</t>
    <phoneticPr fontId="2" type="noConversion"/>
  </si>
  <si>
    <t>Heavy goods vehicle</t>
    <phoneticPr fontId="2" type="noConversion"/>
  </si>
  <si>
    <t>Normal</t>
    <phoneticPr fontId="2" type="noConversion"/>
  </si>
  <si>
    <t>Compact</t>
    <phoneticPr fontId="2" type="noConversion"/>
  </si>
  <si>
    <t>단위: 명</t>
    <phoneticPr fontId="52" type="noConversion"/>
  </si>
  <si>
    <t>Unit: person</t>
    <phoneticPr fontId="52" type="noConversion"/>
  </si>
  <si>
    <t>ⅩⅥ. 공공행정 및 사법</t>
    <phoneticPr fontId="2" type="noConversion"/>
  </si>
  <si>
    <t>local council, affiliated organizations</t>
    <phoneticPr fontId="52" type="noConversion"/>
  </si>
  <si>
    <t>and business offices</t>
    <phoneticPr fontId="52" type="noConversion"/>
  </si>
  <si>
    <t>시의회, 직속기관 및 사업소</t>
    <phoneticPr fontId="52" type="noConversion"/>
  </si>
  <si>
    <t>연 별</t>
    <phoneticPr fontId="52" type="noConversion"/>
  </si>
  <si>
    <t>자료: 총무과</t>
    <phoneticPr fontId="2" type="noConversion"/>
  </si>
  <si>
    <t>Source: Department of General Affairs</t>
    <phoneticPr fontId="39" type="noConversion"/>
  </si>
  <si>
    <t xml:space="preserve"> 정 무 직 </t>
    <phoneticPr fontId="52" type="noConversion"/>
  </si>
  <si>
    <t>별 정 직</t>
    <phoneticPr fontId="52" type="noConversion"/>
  </si>
  <si>
    <t>특 정 직</t>
    <phoneticPr fontId="47" type="noConversion"/>
  </si>
  <si>
    <t>자료: 총무과</t>
    <phoneticPr fontId="2" type="noConversion"/>
  </si>
  <si>
    <t>실과별</t>
    <phoneticPr fontId="2" type="noConversion"/>
  </si>
  <si>
    <t>일반직</t>
    <phoneticPr fontId="2" type="noConversion"/>
  </si>
  <si>
    <t>2. Civil Servants in Head Offices</t>
    <phoneticPr fontId="52" type="noConversion"/>
  </si>
  <si>
    <t>3. Civil Servants in Local Council, Affiliated Organizations and Business Offices</t>
    <phoneticPr fontId="2" type="noConversion"/>
  </si>
  <si>
    <t>자료: 총무과</t>
    <phoneticPr fontId="2" type="noConversion"/>
  </si>
  <si>
    <t>기관별</t>
    <phoneticPr fontId="2" type="noConversion"/>
  </si>
  <si>
    <r>
      <t xml:space="preserve">일반직 </t>
    </r>
    <r>
      <rPr>
        <sz val="9"/>
        <rFont val="Times New Roman"/>
        <family val="1"/>
      </rPr>
      <t>General service</t>
    </r>
    <phoneticPr fontId="39" type="noConversion"/>
  </si>
  <si>
    <t>Civil Servants in Eup〮Myeon〮Dong</t>
    <phoneticPr fontId="39" type="noConversion"/>
  </si>
  <si>
    <t>Total</t>
    <phoneticPr fontId="2" type="noConversion"/>
  </si>
  <si>
    <t>Head office</t>
    <phoneticPr fontId="2" type="noConversion"/>
  </si>
  <si>
    <t>Eup· Myeon·Dong</t>
    <phoneticPr fontId="2" type="noConversion"/>
  </si>
  <si>
    <t>Others</t>
    <phoneticPr fontId="2" type="noConversion"/>
  </si>
  <si>
    <t>자료: 나주소방서</t>
    <phoneticPr fontId="39" type="noConversion"/>
  </si>
  <si>
    <t>Source: Naju Fire Station</t>
    <phoneticPr fontId="39" type="noConversion"/>
  </si>
  <si>
    <t>소방준감</t>
    <phoneticPr fontId="39" type="noConversion"/>
  </si>
  <si>
    <t>Chief</t>
    <phoneticPr fontId="2" type="noConversion"/>
  </si>
  <si>
    <t>Superintendent</t>
    <phoneticPr fontId="2" type="noConversion"/>
  </si>
  <si>
    <t>Fire chief</t>
    <phoneticPr fontId="39" type="noConversion"/>
  </si>
  <si>
    <t>Fire-fighting servoce</t>
    <phoneticPr fontId="2" type="noConversion"/>
  </si>
  <si>
    <t>소방직</t>
    <phoneticPr fontId="39" type="noConversion"/>
  </si>
  <si>
    <t>5. Fire-fighters</t>
    <phoneticPr fontId="39" type="noConversion"/>
  </si>
  <si>
    <r>
      <rPr>
        <sz val="9"/>
        <rFont val="바탕"/>
        <family val="1"/>
        <charset val="129"/>
      </rPr>
      <t>일반직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  <charset val="129"/>
      </rPr>
      <t>등</t>
    </r>
    <phoneticPr fontId="2" type="noConversion"/>
  </si>
  <si>
    <t>연 별</t>
    <phoneticPr fontId="39" type="noConversion"/>
  </si>
  <si>
    <t>6. 경찰공무원</t>
    <phoneticPr fontId="2" type="noConversion"/>
  </si>
  <si>
    <t>Belong to the National Police Agency</t>
    <phoneticPr fontId="2" type="noConversion"/>
  </si>
  <si>
    <t>경찰청소속</t>
    <phoneticPr fontId="2" type="noConversion"/>
  </si>
  <si>
    <t>지구대, 파출소</t>
    <phoneticPr fontId="2" type="noConversion"/>
  </si>
  <si>
    <t>Regional police agency</t>
    <phoneticPr fontId="2" type="noConversion"/>
  </si>
  <si>
    <t>Police station</t>
    <phoneticPr fontId="2" type="noConversion"/>
  </si>
  <si>
    <t>자료: 나주경찰서</t>
    <phoneticPr fontId="2" type="noConversion"/>
  </si>
  <si>
    <t>7. 퇴직사유별 공무원</t>
    <phoneticPr fontId="39" type="noConversion"/>
  </si>
  <si>
    <t>사유별</t>
    <phoneticPr fontId="2" type="noConversion"/>
  </si>
  <si>
    <t>7. Civil Servants Retirement by Cause</t>
    <phoneticPr fontId="39" type="noConversion"/>
  </si>
  <si>
    <t>연 별</t>
    <phoneticPr fontId="2" type="noConversion"/>
  </si>
  <si>
    <t>Researcher</t>
    <phoneticPr fontId="2" type="noConversion"/>
  </si>
  <si>
    <t>Instructor</t>
    <phoneticPr fontId="2" type="noConversion"/>
  </si>
  <si>
    <t>Professional</t>
    <phoneticPr fontId="2" type="noConversion"/>
  </si>
  <si>
    <t>Total</t>
    <phoneticPr fontId="2" type="noConversion"/>
  </si>
  <si>
    <t>사 망</t>
    <phoneticPr fontId="39" type="noConversion"/>
  </si>
  <si>
    <t>해 임</t>
    <phoneticPr fontId="39" type="noConversion"/>
  </si>
  <si>
    <t>파 면</t>
    <phoneticPr fontId="39" type="noConversion"/>
  </si>
  <si>
    <t>기 타</t>
    <phoneticPr fontId="39" type="noConversion"/>
  </si>
  <si>
    <t>8. 화 재 발 생</t>
    <phoneticPr fontId="39" type="noConversion"/>
  </si>
  <si>
    <t>9. 발화요인별 화재발생</t>
    <phoneticPr fontId="39" type="noConversion"/>
  </si>
  <si>
    <t>단위: 건, 천원, 명</t>
    <phoneticPr fontId="39" type="noConversion"/>
  </si>
  <si>
    <t>Unit: case, 1,000 won, person</t>
    <phoneticPr fontId="39" type="noConversion"/>
  </si>
  <si>
    <t xml:space="preserve"> Number of fire incidents</t>
    <phoneticPr fontId="2" type="noConversion"/>
  </si>
  <si>
    <t>발생</t>
    <phoneticPr fontId="39" type="noConversion"/>
  </si>
  <si>
    <t>Burnt-down</t>
    <phoneticPr fontId="2" type="noConversion"/>
  </si>
  <si>
    <r>
      <t>소실</t>
    </r>
    <r>
      <rPr>
        <sz val="9"/>
        <rFont val="Times New Roman"/>
        <family val="1"/>
      </rPr>
      <t xml:space="preserve"> </t>
    </r>
    <phoneticPr fontId="39" type="noConversion"/>
  </si>
  <si>
    <t>Property loss</t>
    <phoneticPr fontId="2" type="noConversion"/>
  </si>
  <si>
    <t xml:space="preserve"> Casualty</t>
  </si>
  <si>
    <t>인명피해</t>
    <phoneticPr fontId="39" type="noConversion"/>
  </si>
  <si>
    <t>Abtament for</t>
    <phoneticPr fontId="2" type="noConversion"/>
  </si>
  <si>
    <t>property loss</t>
    <phoneticPr fontId="2" type="noConversion"/>
  </si>
  <si>
    <t>재산피해 경감액</t>
    <phoneticPr fontId="39" type="noConversion"/>
  </si>
  <si>
    <t>No. of
buildings</t>
    <phoneticPr fontId="39" type="noConversion"/>
  </si>
  <si>
    <t>No. of
houstholds</t>
    <phoneticPr fontId="39" type="noConversion"/>
  </si>
  <si>
    <t>No. of victims</t>
    <phoneticPr fontId="39" type="noConversion"/>
  </si>
  <si>
    <t>자료: 나주소방서</t>
    <phoneticPr fontId="46" type="noConversion"/>
  </si>
  <si>
    <t>8. Occurrence of Fire</t>
    <phoneticPr fontId="2" type="noConversion"/>
  </si>
  <si>
    <t>단위: 건</t>
    <phoneticPr fontId="39" type="noConversion"/>
  </si>
  <si>
    <r>
      <t xml:space="preserve">실화 </t>
    </r>
    <r>
      <rPr>
        <sz val="9"/>
        <rFont val="Times New Roman"/>
        <family val="1"/>
      </rPr>
      <t>Accident</t>
    </r>
    <phoneticPr fontId="39" type="noConversion"/>
  </si>
  <si>
    <r>
      <t>방화</t>
    </r>
    <r>
      <rPr>
        <sz val="9"/>
        <rFont val="Times New Roman"/>
        <family val="1"/>
      </rPr>
      <t xml:space="preserve"> Arson</t>
    </r>
    <phoneticPr fontId="39" type="noConversion"/>
  </si>
  <si>
    <t>9. Fire Occurrence by Cause</t>
    <phoneticPr fontId="39" type="noConversion"/>
  </si>
  <si>
    <t>Natural cause</t>
    <phoneticPr fontId="2" type="noConversion"/>
  </si>
  <si>
    <t>발화요인 미상</t>
    <phoneticPr fontId="39" type="noConversion"/>
  </si>
  <si>
    <t>10. 장소별 화재발생</t>
    <phoneticPr fontId="46" type="noConversion"/>
  </si>
  <si>
    <t>단위: 건</t>
    <phoneticPr fontId="46" type="noConversion"/>
  </si>
  <si>
    <t>Unit: case</t>
    <phoneticPr fontId="39" type="noConversion"/>
  </si>
  <si>
    <t>단독주택</t>
    <phoneticPr fontId="39" type="noConversion"/>
  </si>
  <si>
    <t>Detached</t>
    <phoneticPr fontId="2" type="noConversion"/>
  </si>
  <si>
    <t>housing</t>
    <phoneticPr fontId="39" type="noConversion"/>
  </si>
  <si>
    <t>Apartment</t>
    <phoneticPr fontId="2" type="noConversion"/>
  </si>
  <si>
    <t>Other</t>
    <phoneticPr fontId="2" type="noConversion"/>
  </si>
  <si>
    <t>기타주택</t>
    <phoneticPr fontId="39" type="noConversion"/>
  </si>
  <si>
    <t>General</t>
    <phoneticPr fontId="2" type="noConversion"/>
  </si>
  <si>
    <t>business facility</t>
    <phoneticPr fontId="2" type="noConversion"/>
  </si>
  <si>
    <t>일반업무</t>
    <phoneticPr fontId="39" type="noConversion"/>
  </si>
  <si>
    <t>종교시설</t>
    <phoneticPr fontId="39" type="noConversion"/>
  </si>
  <si>
    <t>Sales</t>
    <phoneticPr fontId="2" type="noConversion"/>
  </si>
  <si>
    <t>facility</t>
    <phoneticPr fontId="2" type="noConversion"/>
  </si>
  <si>
    <t>Accommodation</t>
    <phoneticPr fontId="2" type="noConversion"/>
  </si>
  <si>
    <t>Religious</t>
    <phoneticPr fontId="2" type="noConversion"/>
  </si>
  <si>
    <t>Medical</t>
    <phoneticPr fontId="2" type="noConversion"/>
  </si>
  <si>
    <t>공장 및 창고</t>
    <phoneticPr fontId="39" type="noConversion"/>
  </si>
  <si>
    <t>Factory and</t>
    <phoneticPr fontId="2" type="noConversion"/>
  </si>
  <si>
    <t>storage facility</t>
    <phoneticPr fontId="2" type="noConversion"/>
  </si>
  <si>
    <t>위락오락시설</t>
    <phoneticPr fontId="39" type="noConversion"/>
  </si>
  <si>
    <t>Entertainment</t>
    <phoneticPr fontId="2" type="noConversion"/>
  </si>
  <si>
    <t>일상서비스시설</t>
    <phoneticPr fontId="39" type="noConversion"/>
  </si>
  <si>
    <t>General service</t>
    <phoneticPr fontId="2" type="noConversion"/>
  </si>
  <si>
    <r>
      <t>(</t>
    </r>
    <r>
      <rPr>
        <sz val="9"/>
        <rFont val="바탕"/>
        <family val="1"/>
        <charset val="129"/>
      </rPr>
      <t>가스제조소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  <charset val="129"/>
      </rPr>
      <t>등</t>
    </r>
    <r>
      <rPr>
        <sz val="9"/>
        <rFont val="Times New Roman"/>
        <family val="1"/>
      </rPr>
      <t>)</t>
    </r>
    <phoneticPr fontId="39" type="noConversion"/>
  </si>
  <si>
    <r>
      <t>(</t>
    </r>
    <r>
      <rPr>
        <sz val="9"/>
        <rFont val="바탕"/>
        <family val="1"/>
        <charset val="129"/>
      </rPr>
      <t>차량</t>
    </r>
    <r>
      <rPr>
        <sz val="9"/>
        <rFont val="Times New Roman"/>
        <family val="1"/>
      </rPr>
      <t xml:space="preserve">, </t>
    </r>
    <r>
      <rPr>
        <sz val="9"/>
        <rFont val="바탕"/>
        <family val="1"/>
        <charset val="129"/>
      </rPr>
      <t>철도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  <charset val="129"/>
      </rPr>
      <t>등</t>
    </r>
    <r>
      <rPr>
        <sz val="9"/>
        <rFont val="Times New Roman"/>
        <family val="1"/>
      </rPr>
      <t>)</t>
    </r>
    <phoneticPr fontId="39" type="noConversion"/>
  </si>
  <si>
    <t>(1)</t>
    <phoneticPr fontId="2" type="noConversion"/>
  </si>
  <si>
    <t>Transportation</t>
    <phoneticPr fontId="2" type="noConversion"/>
  </si>
  <si>
    <t>(car, train etc)</t>
    <phoneticPr fontId="2" type="noConversion"/>
  </si>
  <si>
    <r>
      <t xml:space="preserve">주거 </t>
    </r>
    <r>
      <rPr>
        <sz val="9"/>
        <rFont val="Times New Roman"/>
        <family val="1"/>
      </rPr>
      <t>Residential</t>
    </r>
    <phoneticPr fontId="39" type="noConversion"/>
  </si>
  <si>
    <t>10. Fire Occurrence by Location</t>
    <phoneticPr fontId="2" type="noConversion"/>
  </si>
  <si>
    <t>자료: 나주소방서 / (1) Hazardous material storage and process facility</t>
    <phoneticPr fontId="46" type="noConversion"/>
  </si>
  <si>
    <t>단위: ha, 백만원</t>
    <phoneticPr fontId="39" type="noConversion"/>
  </si>
  <si>
    <t>Unit: ha, million won</t>
    <phoneticPr fontId="39" type="noConversion"/>
  </si>
  <si>
    <t>자료: 공원녹지과</t>
    <phoneticPr fontId="39" type="noConversion"/>
  </si>
  <si>
    <t>연 별</t>
    <phoneticPr fontId="46" type="noConversion"/>
  </si>
  <si>
    <t>Amount of 
damage</t>
    <phoneticPr fontId="39" type="noConversion"/>
  </si>
  <si>
    <t>-</t>
    <phoneticPr fontId="2" type="noConversion"/>
  </si>
  <si>
    <t>Source : Park and Landscape Division</t>
    <phoneticPr fontId="39" type="noConversion"/>
  </si>
  <si>
    <t>단위: 대</t>
    <phoneticPr fontId="39" type="noConversion"/>
  </si>
  <si>
    <t>Water</t>
    <phoneticPr fontId="39" type="noConversion"/>
  </si>
  <si>
    <t>Exhaust</t>
    <phoneticPr fontId="39" type="noConversion"/>
  </si>
  <si>
    <t>Flood</t>
    <phoneticPr fontId="39" type="noConversion"/>
  </si>
  <si>
    <t>truck</t>
    <phoneticPr fontId="2" type="noConversion"/>
  </si>
  <si>
    <t>vehicle</t>
    <phoneticPr fontId="2" type="noConversion"/>
  </si>
  <si>
    <t>command</t>
    <phoneticPr fontId="39" type="noConversion"/>
  </si>
  <si>
    <t>Satellite</t>
    <phoneticPr fontId="39" type="noConversion"/>
  </si>
  <si>
    <t>Relay</t>
    <phoneticPr fontId="2" type="noConversion"/>
  </si>
  <si>
    <t>transport</t>
    <phoneticPr fontId="39" type="noConversion"/>
  </si>
  <si>
    <t>Equipment</t>
    <phoneticPr fontId="39" type="noConversion"/>
  </si>
  <si>
    <t>공기충전기</t>
    <phoneticPr fontId="39" type="noConversion"/>
  </si>
  <si>
    <t>Breathing Apparatus</t>
    <phoneticPr fontId="39" type="noConversion"/>
  </si>
  <si>
    <t>보트운반</t>
    <phoneticPr fontId="39" type="noConversion"/>
  </si>
  <si>
    <t>Total</t>
    <phoneticPr fontId="2" type="noConversion"/>
  </si>
  <si>
    <t>Drainage truck</t>
    <phoneticPr fontId="2" type="noConversion"/>
  </si>
  <si>
    <t>Unmaned</t>
    <phoneticPr fontId="2" type="noConversion"/>
  </si>
  <si>
    <t>무인방수탑차</t>
    <phoneticPr fontId="2" type="noConversion"/>
  </si>
  <si>
    <t>Below</t>
    <phoneticPr fontId="2" type="noConversion"/>
  </si>
  <si>
    <t>Over</t>
    <phoneticPr fontId="2" type="noConversion"/>
  </si>
  <si>
    <t>Bus</t>
    <phoneticPr fontId="2" type="noConversion"/>
  </si>
  <si>
    <t>Wrecker</t>
    <phoneticPr fontId="2" type="noConversion"/>
  </si>
  <si>
    <t>Truck</t>
    <phoneticPr fontId="2" type="noConversion"/>
  </si>
  <si>
    <t>Excavate</t>
    <phoneticPr fontId="2" type="noConversion"/>
  </si>
  <si>
    <t>이동안전</t>
    <phoneticPr fontId="39" type="noConversion"/>
  </si>
  <si>
    <t>체험차</t>
    <phoneticPr fontId="39" type="noConversion"/>
  </si>
  <si>
    <t>Fire Safety</t>
    <phoneticPr fontId="39" type="noConversion"/>
  </si>
  <si>
    <t xml:space="preserve">
Mobile </t>
    <phoneticPr fontId="39" type="noConversion"/>
  </si>
  <si>
    <t xml:space="preserve"> Diagnosis</t>
    <phoneticPr fontId="2" type="noConversion"/>
  </si>
  <si>
    <t>진단차</t>
    <phoneticPr fontId="2" type="noConversion"/>
  </si>
  <si>
    <t>PR</t>
    <phoneticPr fontId="39" type="noConversion"/>
  </si>
  <si>
    <t>Patrol</t>
    <phoneticPr fontId="39" type="noConversion"/>
  </si>
  <si>
    <t>Others</t>
    <phoneticPr fontId="2" type="noConversion"/>
  </si>
  <si>
    <t>cycle</t>
    <phoneticPr fontId="2" type="noConversion"/>
  </si>
  <si>
    <t>Motor</t>
    <phoneticPr fontId="39" type="noConversion"/>
  </si>
  <si>
    <t>Unit: each</t>
    <phoneticPr fontId="39" type="noConversion"/>
  </si>
  <si>
    <t>11. 산불발생 현황</t>
    <phoneticPr fontId="46" type="noConversion"/>
  </si>
  <si>
    <t>12. 소방장비(1)</t>
    <phoneticPr fontId="39" type="noConversion"/>
  </si>
  <si>
    <t>12. Fire-fighting Equipment(1)</t>
    <phoneticPr fontId="39" type="noConversion"/>
  </si>
  <si>
    <t>12. 소방장비(2)</t>
    <phoneticPr fontId="39" type="noConversion"/>
  </si>
  <si>
    <t>12. Fire-fighting Equipment(2)</t>
    <phoneticPr fontId="39" type="noConversion"/>
  </si>
  <si>
    <t>13. 119 구급 활동 실적</t>
    <phoneticPr fontId="39" type="noConversion"/>
  </si>
  <si>
    <t>14. 119 구조 활동 실적</t>
    <phoneticPr fontId="39" type="noConversion"/>
  </si>
  <si>
    <t>Number of</t>
    <phoneticPr fontId="2" type="noConversion"/>
  </si>
  <si>
    <r>
      <t xml:space="preserve">질병  </t>
    </r>
    <r>
      <rPr>
        <sz val="9"/>
        <rFont val="Times New Roman"/>
        <family val="1"/>
      </rPr>
      <t>Diseases</t>
    </r>
    <phoneticPr fontId="39" type="noConversion"/>
  </si>
  <si>
    <r>
      <t xml:space="preserve">사고부상 </t>
    </r>
    <r>
      <rPr>
        <sz val="9"/>
        <rFont val="Times New Roman"/>
        <family val="1"/>
      </rPr>
      <t>Wounded</t>
    </r>
    <phoneticPr fontId="39" type="noConversion"/>
  </si>
  <si>
    <t>13. 119 Emergancy Medical Services</t>
    <phoneticPr fontId="39" type="noConversion"/>
  </si>
  <si>
    <t>Unit: case,person</t>
    <phoneticPr fontId="39" type="noConversion"/>
  </si>
  <si>
    <t>단위: 건, 명</t>
    <phoneticPr fontId="39" type="noConversion"/>
  </si>
  <si>
    <t xml:space="preserve">주: 1)미처리는 출동했으나 이미 자력구조 등으로 119 구조대의 활동이 불필요한 경우       </t>
    <phoneticPr fontId="39" type="noConversion"/>
  </si>
  <si>
    <t xml:space="preserve">    2)기타에는 붕괴, 추락, 폭발, 약물, 자연재해, 고립, 유독물질, 자해범죄 등 포함</t>
    <phoneticPr fontId="39" type="noConversion"/>
  </si>
  <si>
    <t>note: 1) Unaccounted cases' refer to active cases wherein an assistance of rescue squad was not needed, e.g. self-assisted cases.</t>
    <phoneticPr fontId="2" type="noConversion"/>
  </si>
  <si>
    <t>(자체처리, 허위 등)</t>
    <phoneticPr fontId="39" type="noConversion"/>
  </si>
  <si>
    <t>Safety action</t>
    <phoneticPr fontId="39" type="noConversion"/>
  </si>
  <si>
    <t xml:space="preserve">14. 119 Rescue Services </t>
    <phoneticPr fontId="39" type="noConversion"/>
  </si>
  <si>
    <t>주: 1)의용소방대원 제외</t>
    <phoneticPr fontId="39" type="noConversion"/>
  </si>
  <si>
    <t>Note: 1)Excluding Volunteer firemen</t>
    <phoneticPr fontId="39" type="noConversion"/>
  </si>
  <si>
    <t>15. 재난사고 발생 및 피해현황</t>
    <phoneticPr fontId="69" type="noConversion"/>
  </si>
  <si>
    <t>단위: 건, 명, 천원</t>
    <phoneticPr fontId="2" type="noConversion"/>
  </si>
  <si>
    <t>15. Social Disasters and Damages</t>
    <phoneticPr fontId="2" type="noConversion"/>
  </si>
  <si>
    <t>Unit: case, person, thousand won</t>
    <phoneticPr fontId="69" type="noConversion"/>
  </si>
  <si>
    <t>Case</t>
    <phoneticPr fontId="2" type="noConversion"/>
  </si>
  <si>
    <t>건</t>
    <phoneticPr fontId="52" type="noConversion"/>
  </si>
  <si>
    <t>Person</t>
    <phoneticPr fontId="2" type="noConversion"/>
  </si>
  <si>
    <t>인원</t>
    <phoneticPr fontId="52" type="noConversion"/>
  </si>
  <si>
    <r>
      <t xml:space="preserve">합   계
</t>
    </r>
    <r>
      <rPr>
        <sz val="9"/>
        <rFont val="Times New Roman"/>
        <family val="1"/>
      </rPr>
      <t>Total</t>
    </r>
    <phoneticPr fontId="52" type="noConversion"/>
  </si>
  <si>
    <r>
      <t xml:space="preserve">화   재
</t>
    </r>
    <r>
      <rPr>
        <sz val="9"/>
        <rFont val="Times New Roman"/>
        <family val="1"/>
      </rPr>
      <t>Fire incident</t>
    </r>
    <phoneticPr fontId="52" type="noConversion"/>
  </si>
  <si>
    <r>
      <t xml:space="preserve">산   불
</t>
    </r>
    <r>
      <rPr>
        <sz val="9"/>
        <rFont val="Times New Roman"/>
        <family val="1"/>
      </rPr>
      <t>Forest fire</t>
    </r>
    <phoneticPr fontId="52" type="noConversion"/>
  </si>
  <si>
    <r>
      <t xml:space="preserve">붕   괴
</t>
    </r>
    <r>
      <rPr>
        <sz val="9"/>
        <rFont val="Times New Roman"/>
        <family val="1"/>
      </rPr>
      <t>Collapse</t>
    </r>
    <phoneticPr fontId="52" type="noConversion"/>
  </si>
  <si>
    <r>
      <rPr>
        <sz val="9"/>
        <rFont val="바탕"/>
        <family val="1"/>
        <charset val="129"/>
      </rPr>
      <t>폭</t>
    </r>
    <r>
      <rPr>
        <sz val="9"/>
        <rFont val="Times New Roman"/>
        <family val="1"/>
      </rPr>
      <t xml:space="preserve">   </t>
    </r>
    <r>
      <rPr>
        <sz val="9"/>
        <rFont val="바탕"/>
        <family val="1"/>
        <charset val="129"/>
      </rPr>
      <t xml:space="preserve">발
</t>
    </r>
    <r>
      <rPr>
        <sz val="9"/>
        <rFont val="Times New Roman"/>
        <family val="1"/>
      </rPr>
      <t>Explosion</t>
    </r>
    <phoneticPr fontId="52" type="noConversion"/>
  </si>
  <si>
    <r>
      <t xml:space="preserve">도로교통사고
</t>
    </r>
    <r>
      <rPr>
        <sz val="9"/>
        <rFont val="Times New Roman"/>
        <family val="1"/>
      </rPr>
      <t>Motor vehicle
accident</t>
    </r>
    <phoneticPr fontId="52" type="noConversion"/>
  </si>
  <si>
    <r>
      <t xml:space="preserve">환경오염
</t>
    </r>
    <r>
      <rPr>
        <sz val="9"/>
        <rFont val="Times New Roman"/>
        <family val="1"/>
      </rPr>
      <t>Environmental
pollution</t>
    </r>
    <phoneticPr fontId="52" type="noConversion"/>
  </si>
  <si>
    <r>
      <t xml:space="preserve">유 · 도선
</t>
    </r>
    <r>
      <rPr>
        <sz val="9"/>
        <rFont val="Times New Roman"/>
        <family val="1"/>
      </rPr>
      <t>Barge</t>
    </r>
    <phoneticPr fontId="52" type="noConversion"/>
  </si>
  <si>
    <r>
      <t xml:space="preserve">해   난
</t>
    </r>
    <r>
      <rPr>
        <sz val="9"/>
        <rFont val="Times New Roman"/>
        <family val="1"/>
      </rPr>
      <t>Marine accident</t>
    </r>
    <phoneticPr fontId="52" type="noConversion"/>
  </si>
  <si>
    <r>
      <rPr>
        <sz val="9"/>
        <rFont val="굴림"/>
        <family val="3"/>
        <charset val="129"/>
      </rPr>
      <t>기</t>
    </r>
    <r>
      <rPr>
        <sz val="9"/>
        <rFont val="Times New Roman"/>
        <family val="1"/>
      </rPr>
      <t xml:space="preserve">   </t>
    </r>
    <r>
      <rPr>
        <sz val="9"/>
        <rFont val="굴림"/>
        <family val="3"/>
        <charset val="129"/>
      </rPr>
      <t xml:space="preserve">타
</t>
    </r>
    <r>
      <rPr>
        <sz val="9"/>
        <rFont val="Times New Roman"/>
        <family val="1"/>
      </rPr>
      <t>Others</t>
    </r>
    <phoneticPr fontId="52" type="noConversion"/>
  </si>
  <si>
    <t>재산피해</t>
    <phoneticPr fontId="52" type="noConversion"/>
  </si>
  <si>
    <t>Property</t>
    <phoneticPr fontId="2" type="noConversion"/>
  </si>
  <si>
    <t>loss</t>
    <phoneticPr fontId="2" type="noConversion"/>
  </si>
  <si>
    <r>
      <rPr>
        <sz val="9"/>
        <rFont val="굴림"/>
        <family val="3"/>
        <charset val="129"/>
      </rPr>
      <t xml:space="preserve">인명피해
</t>
    </r>
    <r>
      <rPr>
        <sz val="9"/>
        <rFont val="Times New Roman"/>
        <family val="1"/>
      </rPr>
      <t xml:space="preserve"> Number of casualties</t>
    </r>
    <phoneticPr fontId="52" type="noConversion"/>
  </si>
  <si>
    <t>Death</t>
    <phoneticPr fontId="2" type="noConversion"/>
  </si>
  <si>
    <t>Injury</t>
    <phoneticPr fontId="2" type="noConversion"/>
  </si>
  <si>
    <t>사망</t>
    <phoneticPr fontId="52" type="noConversion"/>
  </si>
  <si>
    <t xml:space="preserve">자료: 안전재난과 「인적재난발생현황」 </t>
    <phoneticPr fontId="69" type="noConversion"/>
  </si>
  <si>
    <t xml:space="preserve"> Source: Department of Safety &amp; Disaster</t>
    <phoneticPr fontId="52" type="noConversion"/>
  </si>
  <si>
    <t>16. 풍수해 발생</t>
    <phoneticPr fontId="39" type="noConversion"/>
  </si>
  <si>
    <t>단위: 명, 천원</t>
    <phoneticPr fontId="39" type="noConversion"/>
  </si>
  <si>
    <t>Unit: person, 1,000 won</t>
    <phoneticPr fontId="39" type="noConversion"/>
  </si>
  <si>
    <t>연 별</t>
    <phoneticPr fontId="2" type="noConversion"/>
  </si>
  <si>
    <r>
      <t xml:space="preserve">인명피해 </t>
    </r>
    <r>
      <rPr>
        <sz val="9"/>
        <rFont val="Times New Roman"/>
        <family val="1"/>
      </rPr>
      <t>Casualty</t>
    </r>
    <phoneticPr fontId="39" type="noConversion"/>
  </si>
  <si>
    <t>자료: 안전재난과</t>
    <phoneticPr fontId="39" type="noConversion"/>
  </si>
  <si>
    <t>Source: Department of Safety &amp; Disaster</t>
    <phoneticPr fontId="39" type="noConversion"/>
  </si>
  <si>
    <r>
      <t>피해액</t>
    </r>
    <r>
      <rPr>
        <sz val="9"/>
        <rFont val="Times New Roman"/>
        <family val="1"/>
      </rPr>
      <t xml:space="preserve">   </t>
    </r>
    <phoneticPr fontId="39" type="noConversion"/>
  </si>
  <si>
    <t>단위: 개소</t>
    <phoneticPr fontId="39" type="noConversion"/>
  </si>
  <si>
    <t>Unit: number</t>
    <phoneticPr fontId="39" type="noConversion"/>
  </si>
  <si>
    <t>Apartment</t>
    <phoneticPr fontId="2" type="noConversion"/>
  </si>
  <si>
    <t>Sales facility</t>
    <phoneticPr fontId="2" type="noConversion"/>
  </si>
  <si>
    <t>Medical facility</t>
    <phoneticPr fontId="2" type="noConversion"/>
  </si>
  <si>
    <t>Welfare facility</t>
    <phoneticPr fontId="2" type="noConversion"/>
  </si>
  <si>
    <t>Factory</t>
    <phoneticPr fontId="2" type="noConversion"/>
  </si>
  <si>
    <t>17. 소방대상물 현황(1)</t>
    <phoneticPr fontId="39" type="noConversion"/>
  </si>
  <si>
    <t>17. Facilities Subjected to Fire Safety Regulations(1)</t>
    <phoneticPr fontId="39" type="noConversion"/>
  </si>
  <si>
    <t>17. Facilities Subjected to Fire Safety Regulations(2)</t>
    <phoneticPr fontId="39" type="noConversion"/>
  </si>
  <si>
    <t>17. 소방대상물 현황(2)</t>
    <phoneticPr fontId="39" type="noConversion"/>
  </si>
  <si>
    <t>자동차 관련시설</t>
    <phoneticPr fontId="2" type="noConversion"/>
  </si>
  <si>
    <t xml:space="preserve">항공기 및 </t>
    <phoneticPr fontId="39" type="noConversion"/>
  </si>
  <si>
    <t>(1)</t>
    <phoneticPr fontId="2" type="noConversion"/>
  </si>
  <si>
    <t>(2)</t>
    <phoneticPr fontId="2" type="noConversion"/>
  </si>
  <si>
    <t>동물 및 식물</t>
    <phoneticPr fontId="39" type="noConversion"/>
  </si>
  <si>
    <t>(3)</t>
    <phoneticPr fontId="2" type="noConversion"/>
  </si>
  <si>
    <t>Warehouses</t>
    <phoneticPr fontId="2" type="noConversion"/>
  </si>
  <si>
    <t>Sanitation</t>
    <phoneticPr fontId="2" type="noConversion"/>
  </si>
  <si>
    <t>(4)</t>
    <phoneticPr fontId="2" type="noConversion"/>
  </si>
  <si>
    <t>(1)Hazardous material storage and process facility</t>
    <phoneticPr fontId="2" type="noConversion"/>
  </si>
  <si>
    <t>(2)Aircraft and automobile related facility</t>
    <phoneticPr fontId="2" type="noConversion"/>
  </si>
  <si>
    <t>(3)Animal and vegetation related facility</t>
    <phoneticPr fontId="2" type="noConversion"/>
  </si>
  <si>
    <t>(4)Broadcasting and telecommunication facility</t>
    <phoneticPr fontId="2" type="noConversion"/>
  </si>
  <si>
    <t>16. Storm and Flood Damage</t>
    <phoneticPr fontId="39" type="noConversion"/>
  </si>
  <si>
    <t>18. 위험물 제조소 설치 현황</t>
    <phoneticPr fontId="39" type="noConversion"/>
  </si>
  <si>
    <t xml:space="preserve">18. Factories, Storages, and Handling Agencies of Hazardous Material </t>
    <phoneticPr fontId="39" type="noConversion"/>
  </si>
  <si>
    <t>저장소</t>
    <phoneticPr fontId="2" type="noConversion"/>
  </si>
  <si>
    <t>Storages</t>
    <phoneticPr fontId="39" type="noConversion"/>
  </si>
  <si>
    <t>19. 교통사고건수(자동차)</t>
    <phoneticPr fontId="2" type="noConversion"/>
  </si>
  <si>
    <t>Unit: case, person</t>
    <phoneticPr fontId="2" type="noConversion"/>
  </si>
  <si>
    <t>19. Traffic Accidents (Motor Vehicles)</t>
    <phoneticPr fontId="2" type="noConversion"/>
  </si>
  <si>
    <t>단위: 건, 명</t>
    <phoneticPr fontId="2" type="noConversion"/>
  </si>
  <si>
    <t>Source: Naju police agency</t>
  </si>
  <si>
    <t>Source: Naju police agency</t>
    <phoneticPr fontId="2" type="noConversion"/>
  </si>
  <si>
    <t>Source: Naju Police Agency</t>
    <phoneticPr fontId="2" type="noConversion"/>
  </si>
  <si>
    <t>단위: 건</t>
    <phoneticPr fontId="2" type="noConversion"/>
  </si>
  <si>
    <t>Unit: case</t>
    <phoneticPr fontId="2" type="noConversion"/>
  </si>
  <si>
    <t>Cases</t>
    <phoneticPr fontId="2" type="noConversion"/>
  </si>
  <si>
    <t>Speeding</t>
    <phoneticPr fontId="2" type="noConversion"/>
  </si>
  <si>
    <t>주: 무인단속 건수는 차종별, 용도별 통계에 미반영되므로 그 합계가 총건수와 일치하지 않을 수 있음</t>
    <phoneticPr fontId="2" type="noConversion"/>
  </si>
  <si>
    <t>20. 자동차단속 및 처리(1)</t>
    <phoneticPr fontId="2" type="noConversion"/>
  </si>
  <si>
    <t>20. Traffic Violation and Punishmentes(1)</t>
    <phoneticPr fontId="2" type="noConversion"/>
  </si>
  <si>
    <t>20. 자동차단속 및 처리(2)</t>
    <phoneticPr fontId="2" type="noConversion"/>
  </si>
  <si>
    <t>20. Traffic Violation and Punishmentes(2)</t>
    <phoneticPr fontId="2" type="noConversion"/>
  </si>
  <si>
    <t>21. 운전면허 소지자</t>
    <phoneticPr fontId="2" type="noConversion"/>
  </si>
  <si>
    <t>21. Driver's License Holders</t>
    <phoneticPr fontId="2" type="noConversion"/>
  </si>
  <si>
    <t>단위: 명</t>
    <phoneticPr fontId="2" type="noConversion"/>
  </si>
  <si>
    <t>Unit: person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</si>
</sst>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2">
    <numFmt numFmtId="42" formatCode="_-&quot;₩&quot;* #,##0_-;\-&quot;₩&quot;* #,##0_-;_-&quot;₩&quot;* &quot;-&quot;_-;_-@_-"/>
    <numFmt numFmtId="41" formatCode="_-* #,##0_-;\-* #,##0_-;_-* &quot;-&quot;_-;_-@_-"/>
    <numFmt numFmtId="43" formatCode="_-* #,##0.00_-;\-* #,##0.00_-;_-* &quot;-&quot;??_-;_-@_-"/>
    <numFmt numFmtId="176" formatCode="&quot;₩&quot;#,##0.00;[Red]&quot;₩&quot;\-#,##0.00"/>
    <numFmt numFmtId="177" formatCode="_ &quot;₩&quot;* #,##0_ ;_ &quot;₩&quot;* \-#,##0_ ;_ &quot;₩&quot;* &quot;-&quot;_ ;_ @_ "/>
    <numFmt numFmtId="178" formatCode="&quot;$&quot;#,##0_);[Red]\(&quot;$&quot;#,##0\)"/>
    <numFmt numFmtId="179" formatCode="&quot;₩&quot;#,##0;[Red]&quot;₩&quot;\-#,##0"/>
    <numFmt numFmtId="180" formatCode="_ &quot;₩&quot;* #,##0.00_ ;_ &quot;₩&quot;* \-#,##0.00_ ;_ &quot;₩&quot;* &quot;-&quot;??_ ;_ @_ "/>
    <numFmt numFmtId="181" formatCode="&quot;$&quot;#,##0.00_);[Red]\(&quot;$&quot;#,##0.00\)"/>
    <numFmt numFmtId="182" formatCode="#,##0;[Red]&quot;-&quot;#,##0"/>
    <numFmt numFmtId="183" formatCode="_ * #,##0_ ;_ * \-#,##0_ ;_ * &quot;-&quot;_ ;_ @_ "/>
    <numFmt numFmtId="184" formatCode="#,##0.00;[Red]&quot;-&quot;#,##0.00"/>
    <numFmt numFmtId="185" formatCode="_ * #,##0.00_ ;_ * \-#,##0.00_ ;_ * &quot;-&quot;??_ ;_ @_ "/>
    <numFmt numFmtId="186" formatCode="\$&quot;_x000c__x0009__x0001_-)_x0008__x0004__x0000__x0000__x0005__x0002_&quot;;[Red]\(\$#,##0\)"/>
    <numFmt numFmtId="187" formatCode="#,##0_ "/>
    <numFmt numFmtId="188" formatCode="0.0000000000%"/>
    <numFmt numFmtId="189" formatCode="&quot;0412-&quot;00&quot;-&quot;0000"/>
    <numFmt numFmtId="190" formatCode="#,##0.0"/>
    <numFmt numFmtId="191" formatCode="#,##0.0\ ;\(#,##0.0\);&quot;-&quot;\ "/>
    <numFmt numFmtId="192" formatCode="_(&quot;$&quot;* #,##0.0_);_(&quot;$&quot;* \(#,##0.0\);_(&quot;$&quot;* &quot;-&quot;??_);_(@_)"/>
    <numFmt numFmtId="193" formatCode="&quot;0452-&quot;00&quot;-&quot;0000"/>
    <numFmt numFmtId="194" formatCode="&quot;?#,##0.00;[Red]\-&quot;&quot;?&quot;#,##0.00"/>
    <numFmt numFmtId="195" formatCode="&quot;R$&quot;#,##0.00;&quot;R$&quot;\-#,##0.00"/>
    <numFmt numFmtId="196" formatCode="_-* #,##0_-;&quot;₩&quot;\!\-* #,##0_-;_-* &quot;-&quot;_-;_-@_-"/>
    <numFmt numFmtId="197" formatCode="0_ "/>
    <numFmt numFmtId="198" formatCode="#"/>
    <numFmt numFmtId="199" formatCode="0_);[Red]\(0\)"/>
    <numFmt numFmtId="200" formatCode="_ * #,##0.0_ ;_ * \-#,##0.0_ ;_ * &quot;-&quot;_ ;_ @_ "/>
    <numFmt numFmtId="201" formatCode="_-* #,##0.0_-;\-* #,##0.0_-;_-* &quot;-&quot;_-;_-@_-"/>
    <numFmt numFmtId="202" formatCode="#,##0.00_ "/>
    <numFmt numFmtId="203" formatCode="0.0"/>
    <numFmt numFmtId="204" formatCode="_-* #,##0.00_-;\-* #,##0.00_-;_-* &quot;-&quot;_-;_-@_-"/>
  </numFmts>
  <fonts count="103">
    <font>
      <sz val="11"/>
      <color theme="1"/>
      <name val="맑은 고딕"/>
      <family val="2"/>
      <charset val="129"/>
      <scheme val="minor"/>
    </font>
    <font>
      <sz val="10"/>
      <name val="바탕체"/>
      <family val="1"/>
      <charset val="129"/>
    </font>
    <font>
      <sz val="8"/>
      <name val="맑은 고딕"/>
      <family val="2"/>
      <charset val="129"/>
      <scheme val="minor"/>
    </font>
    <font>
      <sz val="10"/>
      <name val="굴림체"/>
      <family val="3"/>
      <charset val="129"/>
    </font>
    <font>
      <sz val="10"/>
      <color indexed="8"/>
      <name val="바탕체"/>
      <family val="1"/>
      <charset val="129"/>
    </font>
    <font>
      <sz val="12"/>
      <name val="바탕체"/>
      <family val="1"/>
      <charset val="129"/>
    </font>
    <font>
      <sz val="10"/>
      <name val="Arial"/>
      <family val="2"/>
    </font>
    <font>
      <sz val="12"/>
      <name val="¸íÁ¶"/>
      <family val="3"/>
      <charset val="129"/>
    </font>
    <font>
      <sz val="12"/>
      <name val="¸iA¶"/>
      <family val="3"/>
      <charset val="129"/>
    </font>
    <font>
      <sz val="11"/>
      <name val="µ¸¿ò"/>
      <family val="3"/>
      <charset val="129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10"/>
      <name val="Geneva"/>
      <family val="2"/>
    </font>
    <font>
      <sz val="10"/>
      <name val="MS Sans Serif"/>
      <family val="2"/>
    </font>
    <font>
      <sz val="11"/>
      <name val="μ¸¿o"/>
      <family val="3"/>
      <charset val="129"/>
    </font>
    <font>
      <sz val="12"/>
      <name val="±¼¸²A¼"/>
      <family val="3"/>
      <charset val="129"/>
    </font>
    <font>
      <sz val="12"/>
      <name val="±¼¸²Ã¼"/>
      <family val="3"/>
      <charset val="129"/>
    </font>
    <font>
      <b/>
      <sz val="10"/>
      <name val="Helv"/>
      <family val="2"/>
    </font>
    <font>
      <sz val="11"/>
      <name val="돋움"/>
      <family val="3"/>
      <charset val="129"/>
    </font>
    <font>
      <sz val="10"/>
      <name val="Times New Roman"/>
      <family val="1"/>
    </font>
    <font>
      <sz val="12"/>
      <name val="Arial"/>
      <family val="2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8"/>
      <name val="Arial"/>
      <family val="2"/>
    </font>
    <font>
      <u/>
      <sz val="10"/>
      <color indexed="12"/>
      <name val="MS Sans Serif"/>
      <family val="2"/>
    </font>
    <font>
      <b/>
      <sz val="11"/>
      <name val="Helv"/>
      <family val="2"/>
    </font>
    <font>
      <sz val="11"/>
      <name val="HY신명조"/>
      <family val="1"/>
      <charset val="129"/>
    </font>
    <font>
      <b/>
      <sz val="16"/>
      <color indexed="12"/>
      <name val="돋움체"/>
      <family val="3"/>
      <charset val="129"/>
    </font>
    <font>
      <sz val="14"/>
      <name val="뼻뮝"/>
      <family val="3"/>
      <charset val="129"/>
    </font>
    <font>
      <sz val="9"/>
      <name val="돋움"/>
      <family val="3"/>
      <charset val="129"/>
    </font>
    <font>
      <sz val="12"/>
      <name val="뼻뮝"/>
      <family val="3"/>
      <charset val="129"/>
    </font>
    <font>
      <sz val="12"/>
      <name val="Times New Roman"/>
      <family val="1"/>
    </font>
    <font>
      <sz val="12"/>
      <name val="돋움"/>
      <family val="3"/>
      <charset val="129"/>
    </font>
    <font>
      <sz val="11"/>
      <color indexed="8"/>
      <name val="맑은 고딕"/>
      <family val="3"/>
      <charset val="129"/>
    </font>
    <font>
      <sz val="10"/>
      <color indexed="8"/>
      <name val="맑은 고딕"/>
      <family val="3"/>
      <charset val="129"/>
    </font>
    <font>
      <sz val="11"/>
      <color indexed="8"/>
      <name val="돋움"/>
      <family val="3"/>
      <charset val="129"/>
    </font>
    <font>
      <sz val="10"/>
      <name val="Arial Narrow"/>
      <family val="2"/>
    </font>
    <font>
      <sz val="18"/>
      <name val="바탕체"/>
      <family val="1"/>
      <charset val="129"/>
    </font>
    <font>
      <sz val="8"/>
      <name val="바탕"/>
      <family val="1"/>
      <charset val="129"/>
    </font>
    <font>
      <sz val="14"/>
      <name val="Times New Roman"/>
      <family val="1"/>
    </font>
    <font>
      <sz val="14"/>
      <name val="바탕체"/>
      <family val="1"/>
      <charset val="129"/>
    </font>
    <font>
      <sz val="9"/>
      <name val="굴림체"/>
      <family val="3"/>
      <charset val="129"/>
    </font>
    <font>
      <sz val="9"/>
      <name val="Times New Roman"/>
      <family val="1"/>
    </font>
    <font>
      <b/>
      <sz val="9"/>
      <name val="굴림체"/>
      <family val="3"/>
      <charset val="129"/>
    </font>
    <font>
      <b/>
      <sz val="10"/>
      <name val="바탕체"/>
      <family val="1"/>
      <charset val="129"/>
    </font>
    <font>
      <sz val="8"/>
      <name val="굴림"/>
      <family val="3"/>
      <charset val="129"/>
    </font>
    <font>
      <sz val="8"/>
      <name val="바탕체"/>
      <family val="1"/>
      <charset val="129"/>
    </font>
    <font>
      <sz val="9"/>
      <name val="바탕"/>
      <family val="1"/>
      <charset val="129"/>
    </font>
    <font>
      <sz val="9"/>
      <name val="굴림"/>
      <family val="3"/>
      <charset val="129"/>
    </font>
    <font>
      <sz val="9"/>
      <name val="바탕체"/>
      <family val="1"/>
      <charset val="129"/>
    </font>
    <font>
      <vertAlign val="superscript"/>
      <sz val="9"/>
      <name val="바탕"/>
      <family val="1"/>
      <charset val="129"/>
    </font>
    <font>
      <sz val="8"/>
      <name val="돋움"/>
      <family val="3"/>
      <charset val="129"/>
    </font>
    <font>
      <sz val="8"/>
      <name val="Times New Roman"/>
      <family val="1"/>
    </font>
    <font>
      <vertAlign val="superscript"/>
      <sz val="9"/>
      <name val="Times New Roman"/>
      <family val="1"/>
    </font>
    <font>
      <sz val="9"/>
      <color rgb="FF000000"/>
      <name val="Arial Narrow"/>
      <family val="2"/>
    </font>
    <font>
      <sz val="9"/>
      <color rgb="FF000000"/>
      <name val="바탕체"/>
      <family val="1"/>
      <charset val="129"/>
    </font>
    <font>
      <sz val="10"/>
      <color rgb="FF000000"/>
      <name val="Arial Narrow"/>
      <family val="2"/>
    </font>
    <font>
      <sz val="9"/>
      <color rgb="FF000000"/>
      <name val="굴림"/>
      <family val="3"/>
      <charset val="129"/>
    </font>
    <font>
      <sz val="12"/>
      <color rgb="FF000000"/>
      <name val="Times New Roman"/>
      <family val="1"/>
    </font>
    <font>
      <sz val="18"/>
      <color rgb="FF000000"/>
      <name val="바탕체"/>
      <family val="1"/>
      <charset val="129"/>
    </font>
    <font>
      <sz val="14"/>
      <color rgb="FF000000"/>
      <name val="Times New Roman"/>
      <family val="1"/>
    </font>
    <font>
      <sz val="14"/>
      <color rgb="FF000000"/>
      <name val="바탕체"/>
      <family val="1"/>
      <charset val="129"/>
    </font>
    <font>
      <sz val="9"/>
      <color rgb="FF000000"/>
      <name val="굴림체"/>
      <family val="3"/>
      <charset val="129"/>
    </font>
    <font>
      <sz val="9"/>
      <color rgb="FF000000"/>
      <name val="바탕"/>
      <family val="1"/>
      <charset val="129"/>
    </font>
    <font>
      <sz val="9"/>
      <color rgb="FF000000"/>
      <name val="Times New Roman"/>
      <family val="1"/>
    </font>
    <font>
      <sz val="8"/>
      <color rgb="FF000000"/>
      <name val="Times New Roman"/>
      <family val="1"/>
    </font>
    <font>
      <sz val="8"/>
      <color rgb="FF000000"/>
      <name val="바탕"/>
      <family val="1"/>
      <charset val="129"/>
    </font>
    <font>
      <sz val="10"/>
      <color rgb="FF000000"/>
      <name val="굴림체"/>
      <family val="3"/>
      <charset val="129"/>
    </font>
    <font>
      <sz val="8"/>
      <name val="맑은 고딕"/>
      <family val="3"/>
      <charset val="129"/>
    </font>
    <font>
      <sz val="10"/>
      <name val="HY중고딕"/>
      <family val="1"/>
      <charset val="129"/>
    </font>
    <font>
      <sz val="7.5"/>
      <name val="Times New Roman"/>
      <family val="1"/>
    </font>
    <font>
      <sz val="11"/>
      <color theme="1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b/>
      <sz val="18"/>
      <name val="바탕체"/>
      <family val="1"/>
      <charset val="129"/>
    </font>
    <font>
      <b/>
      <sz val="18"/>
      <color rgb="FF000000"/>
      <name val="바탕체"/>
      <family val="1"/>
      <charset val="129"/>
    </font>
    <font>
      <sz val="9"/>
      <name val="Arial Narrow"/>
      <family val="2"/>
    </font>
    <font>
      <sz val="8"/>
      <color theme="1"/>
      <name val="맑은 고딕"/>
      <family val="3"/>
      <charset val="129"/>
      <scheme val="minor"/>
    </font>
    <font>
      <b/>
      <sz val="18"/>
      <name val="HY견명조"/>
      <family val="1"/>
      <charset val="129"/>
    </font>
    <font>
      <b/>
      <sz val="18"/>
      <name val="Arial Narrow"/>
      <family val="2"/>
    </font>
    <font>
      <b/>
      <sz val="17"/>
      <name val="Arial Narrow"/>
      <family val="2"/>
    </font>
    <font>
      <b/>
      <sz val="10"/>
      <name val="Arial Narrow"/>
      <family val="2"/>
    </font>
    <font>
      <b/>
      <sz val="15"/>
      <name val="Arial Narrow"/>
      <family val="2"/>
    </font>
    <font>
      <b/>
      <sz val="17"/>
      <name val="HY견명조"/>
      <family val="1"/>
      <charset val="129"/>
    </font>
    <font>
      <sz val="9"/>
      <color theme="1"/>
      <name val="Arial Narrow"/>
      <family val="2"/>
    </font>
    <font>
      <b/>
      <sz val="17"/>
      <name val="arial anrrow"/>
    </font>
    <font>
      <b/>
      <sz val="10"/>
      <name val="바탕"/>
      <family val="1"/>
      <charset val="129"/>
    </font>
    <font>
      <b/>
      <sz val="18"/>
      <color rgb="FF000000"/>
      <name val="HY견명조"/>
      <family val="1"/>
      <charset val="129"/>
    </font>
    <font>
      <b/>
      <sz val="17"/>
      <color rgb="FF000000"/>
      <name val="Arial Narrow"/>
      <family val="2"/>
    </font>
    <font>
      <sz val="9"/>
      <color theme="1"/>
      <name val="바탕"/>
      <family val="1"/>
      <charset val="129"/>
    </font>
    <font>
      <b/>
      <sz val="10"/>
      <name val="굴림체"/>
      <family val="3"/>
      <charset val="129"/>
    </font>
    <font>
      <sz val="11"/>
      <color theme="1"/>
      <name val="바탕체"/>
      <family val="1"/>
      <charset val="129"/>
    </font>
    <font>
      <b/>
      <sz val="10"/>
      <color theme="1"/>
      <name val="Arial Narrow"/>
      <family val="2"/>
    </font>
    <font>
      <sz val="11"/>
      <color theme="1"/>
      <name val="바탕"/>
      <family val="1"/>
      <charset val="129"/>
    </font>
    <font>
      <b/>
      <sz val="10"/>
      <color rgb="FF000000"/>
      <name val="Arial Narrow"/>
      <family val="2"/>
    </font>
    <font>
      <b/>
      <sz val="9"/>
      <name val="Arial Narrow"/>
      <family val="2"/>
    </font>
    <font>
      <sz val="9"/>
      <color theme="1"/>
      <name val="맑은 고딕"/>
      <family val="2"/>
      <charset val="129"/>
      <scheme val="minor"/>
    </font>
    <font>
      <b/>
      <sz val="17"/>
      <name val="arial anrrow"/>
      <family val="2"/>
    </font>
    <font>
      <sz val="9"/>
      <name val="arial anrrow"/>
    </font>
    <font>
      <sz val="9"/>
      <color rgb="FF000000"/>
      <name val="arial anrrow"/>
    </font>
    <font>
      <b/>
      <sz val="10"/>
      <color rgb="FF000000"/>
      <name val="arial anrrow"/>
    </font>
    <font>
      <b/>
      <sz val="10"/>
      <color rgb="FF000000"/>
      <name val="바탕"/>
      <family val="1"/>
      <charset val="129"/>
    </font>
    <font>
      <b/>
      <sz val="10"/>
      <color rgb="FF000000"/>
      <name val="굴림"/>
      <family val="3"/>
      <charset val="129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rgb="FFDCE6F2"/>
      </left>
      <right style="thin">
        <color rgb="FFDCE6F2"/>
      </right>
      <top style="thin">
        <color rgb="FFDCE6F2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05">
    <xf numFmtId="0" fontId="0" fillId="0" borderId="0">
      <alignment vertical="center"/>
    </xf>
    <xf numFmtId="0" fontId="1" fillId="0" borderId="0"/>
    <xf numFmtId="0" fontId="5" fillId="0" borderId="0"/>
    <xf numFmtId="0" fontId="6" fillId="0" borderId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8" fillId="0" borderId="0" applyFont="0" applyFill="0" applyBorder="0" applyAlignment="0" applyProtection="0"/>
    <xf numFmtId="177" fontId="9" fillId="0" borderId="0" applyFont="0" applyFill="0" applyBorder="0" applyAlignment="0" applyProtection="0"/>
    <xf numFmtId="176" fontId="8" fillId="0" borderId="0" applyFont="0" applyFill="0" applyBorder="0" applyAlignment="0" applyProtection="0"/>
    <xf numFmtId="177" fontId="9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1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1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1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1" fillId="0" borderId="0" applyFont="0" applyFill="0" applyBorder="0" applyAlignment="0" applyProtection="0"/>
    <xf numFmtId="179" fontId="7" fillId="0" borderId="0" applyFont="0" applyFill="0" applyBorder="0" applyAlignment="0" applyProtection="0"/>
    <xf numFmtId="179" fontId="8" fillId="0" borderId="0" applyFont="0" applyFill="0" applyBorder="0" applyAlignment="0" applyProtection="0"/>
    <xf numFmtId="180" fontId="9" fillId="0" borderId="0" applyFont="0" applyFill="0" applyBorder="0" applyAlignment="0" applyProtection="0"/>
    <xf numFmtId="179" fontId="8" fillId="0" borderId="0" applyFont="0" applyFill="0" applyBorder="0" applyAlignment="0" applyProtection="0"/>
    <xf numFmtId="180" fontId="9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1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1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1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1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1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1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1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1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1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1" fillId="0" borderId="0" applyFont="0" applyFill="0" applyBorder="0" applyAlignment="0" applyProtection="0"/>
    <xf numFmtId="0" fontId="13" fillId="0" borderId="0"/>
    <xf numFmtId="182" fontId="7" fillId="0" borderId="0" applyFont="0" applyFill="0" applyBorder="0" applyAlignment="0" applyProtection="0"/>
    <xf numFmtId="182" fontId="8" fillId="0" borderId="0" applyFont="0" applyFill="0" applyBorder="0" applyAlignment="0" applyProtection="0"/>
    <xf numFmtId="183" fontId="9" fillId="0" borderId="0" applyFont="0" applyFill="0" applyBorder="0" applyAlignment="0" applyProtection="0"/>
    <xf numFmtId="182" fontId="8" fillId="0" borderId="0" applyFont="0" applyFill="0" applyBorder="0" applyAlignment="0" applyProtection="0"/>
    <xf numFmtId="183" fontId="9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1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1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1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1" fillId="0" borderId="0" applyFont="0" applyFill="0" applyBorder="0" applyAlignment="0" applyProtection="0"/>
    <xf numFmtId="184" fontId="7" fillId="0" borderId="0" applyFont="0" applyFill="0" applyBorder="0" applyAlignment="0" applyProtection="0"/>
    <xf numFmtId="184" fontId="8" fillId="0" borderId="0" applyFont="0" applyFill="0" applyBorder="0" applyAlignment="0" applyProtection="0"/>
    <xf numFmtId="185" fontId="9" fillId="0" borderId="0" applyFont="0" applyFill="0" applyBorder="0" applyAlignment="0" applyProtection="0"/>
    <xf numFmtId="184" fontId="8" fillId="0" borderId="0" applyFont="0" applyFill="0" applyBorder="0" applyAlignment="0" applyProtection="0"/>
    <xf numFmtId="185" fontId="9" fillId="0" borderId="0" applyFont="0" applyFill="0" applyBorder="0" applyAlignment="0" applyProtection="0"/>
    <xf numFmtId="40" fontId="10" fillId="0" borderId="0" applyFont="0" applyFill="0" applyBorder="0" applyAlignment="0" applyProtection="0"/>
    <xf numFmtId="40" fontId="11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1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1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1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1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1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1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1" fillId="0" borderId="0" applyFont="0" applyFill="0" applyBorder="0" applyAlignment="0" applyProtection="0"/>
    <xf numFmtId="0" fontId="10" fillId="0" borderId="0"/>
    <xf numFmtId="0" fontId="7" fillId="0" borderId="0"/>
    <xf numFmtId="0" fontId="8" fillId="0" borderId="0"/>
    <xf numFmtId="0" fontId="9" fillId="0" borderId="0"/>
    <xf numFmtId="0" fontId="8" fillId="0" borderId="0"/>
    <xf numFmtId="0" fontId="11" fillId="0" borderId="0"/>
    <xf numFmtId="0" fontId="14" fillId="0" borderId="0"/>
    <xf numFmtId="0" fontId="9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4" fillId="0" borderId="0"/>
    <xf numFmtId="0" fontId="9" fillId="0" borderId="0"/>
    <xf numFmtId="0" fontId="15" fillId="0" borderId="0"/>
    <xf numFmtId="0" fontId="16" fillId="0" borderId="0"/>
    <xf numFmtId="0" fontId="12" fillId="0" borderId="0"/>
    <xf numFmtId="0" fontId="12" fillId="0" borderId="0"/>
    <xf numFmtId="0" fontId="15" fillId="0" borderId="0"/>
    <xf numFmtId="0" fontId="16" fillId="0" borderId="0"/>
    <xf numFmtId="0" fontId="10" fillId="0" borderId="0"/>
    <xf numFmtId="0" fontId="11" fillId="0" borderId="0"/>
    <xf numFmtId="0" fontId="17" fillId="0" borderId="0"/>
    <xf numFmtId="183" fontId="6" fillId="0" borderId="0" applyFont="0" applyFill="0" applyBorder="0" applyAlignment="0" applyProtection="0"/>
    <xf numFmtId="186" fontId="18" fillId="0" borderId="0"/>
    <xf numFmtId="185" fontId="6" fillId="0" borderId="0" applyFont="0" applyFill="0" applyBorder="0" applyAlignment="0" applyProtection="0"/>
    <xf numFmtId="187" fontId="18" fillId="0" borderId="0" applyFont="0" applyFill="0" applyBorder="0" applyAlignment="0" applyProtection="0"/>
    <xf numFmtId="188" fontId="18" fillId="0" borderId="0" applyFont="0" applyFill="0" applyBorder="0" applyAlignment="0" applyProtection="0"/>
    <xf numFmtId="0" fontId="19" fillId="0" borderId="0"/>
    <xf numFmtId="0" fontId="20" fillId="0" borderId="0" applyFill="0" applyBorder="0" applyAlignment="0" applyProtection="0"/>
    <xf numFmtId="189" fontId="18" fillId="0" borderId="0" applyFont="0" applyFill="0" applyBorder="0" applyAlignment="0" applyProtection="0"/>
    <xf numFmtId="190" fontId="5" fillId="0" borderId="0" applyFont="0" applyFill="0" applyBorder="0" applyAlignment="0" applyProtection="0"/>
    <xf numFmtId="191" fontId="18" fillId="0" borderId="0"/>
    <xf numFmtId="2" fontId="20" fillId="0" borderId="0" applyFill="0" applyBorder="0" applyAlignment="0" applyProtection="0"/>
    <xf numFmtId="38" fontId="21" fillId="2" borderId="0" applyNumberFormat="0" applyBorder="0" applyAlignment="0" applyProtection="0"/>
    <xf numFmtId="0" fontId="22" fillId="0" borderId="0">
      <alignment horizontal="left"/>
    </xf>
    <xf numFmtId="0" fontId="23" fillId="0" borderId="1" applyNumberFormat="0" applyAlignment="0" applyProtection="0">
      <alignment horizontal="left" vertical="center"/>
    </xf>
    <xf numFmtId="0" fontId="23" fillId="0" borderId="2">
      <alignment horizontal="left" vertical="center"/>
    </xf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0" fontId="21" fillId="3" borderId="3" applyNumberFormat="0" applyBorder="0" applyAlignment="0" applyProtection="0"/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26" fillId="0" borderId="4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2" fontId="18" fillId="0" borderId="0"/>
    <xf numFmtId="0" fontId="6" fillId="0" borderId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0" fontId="6" fillId="0" borderId="0"/>
    <xf numFmtId="0" fontId="26" fillId="0" borderId="0"/>
    <xf numFmtId="0" fontId="20" fillId="0" borderId="5" applyNumberFormat="0" applyFill="0" applyAlignment="0" applyProtection="0"/>
    <xf numFmtId="193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0" fontId="27" fillId="0" borderId="0" applyFill="0" applyBorder="0" applyProtection="0">
      <alignment horizontal="left" shrinkToFit="1"/>
    </xf>
    <xf numFmtId="195" fontId="5" fillId="0" borderId="0"/>
    <xf numFmtId="195" fontId="5" fillId="0" borderId="0"/>
    <xf numFmtId="195" fontId="5" fillId="0" borderId="0"/>
    <xf numFmtId="195" fontId="5" fillId="0" borderId="0"/>
    <xf numFmtId="195" fontId="5" fillId="0" borderId="0"/>
    <xf numFmtId="195" fontId="5" fillId="0" borderId="0"/>
    <xf numFmtId="195" fontId="5" fillId="0" borderId="0"/>
    <xf numFmtId="195" fontId="5" fillId="0" borderId="0"/>
    <xf numFmtId="195" fontId="5" fillId="0" borderId="0"/>
    <xf numFmtId="195" fontId="5" fillId="0" borderId="0"/>
    <xf numFmtId="195" fontId="5" fillId="0" borderId="0"/>
    <xf numFmtId="0" fontId="28" fillId="0" borderId="0">
      <alignment horizontal="centerContinuous"/>
    </xf>
    <xf numFmtId="40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30" fillId="0" borderId="0">
      <alignment horizontal="center" vertical="center"/>
    </xf>
    <xf numFmtId="0" fontId="31" fillId="0" borderId="0"/>
    <xf numFmtId="18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32" fillId="0" borderId="0" applyFont="0" applyFill="0" applyBorder="0" applyAlignment="0" applyProtection="0"/>
    <xf numFmtId="0" fontId="6" fillId="0" borderId="0"/>
    <xf numFmtId="0" fontId="5" fillId="0" borderId="0"/>
    <xf numFmtId="38" fontId="33" fillId="0" borderId="0" applyFont="0" applyFill="0" applyBorder="0" applyAlignment="0">
      <alignment vertical="center"/>
    </xf>
    <xf numFmtId="183" fontId="3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" fillId="0" borderId="0"/>
    <xf numFmtId="0" fontId="34" fillId="0" borderId="0">
      <alignment vertical="center"/>
    </xf>
    <xf numFmtId="0" fontId="34" fillId="0" borderId="0">
      <alignment vertical="center"/>
    </xf>
    <xf numFmtId="187" fontId="1" fillId="0" borderId="0">
      <alignment horizontal="right"/>
    </xf>
    <xf numFmtId="9" fontId="1" fillId="0" borderId="0" applyFont="0" applyFill="0" applyBorder="0" applyAlignment="0" applyProtection="0"/>
    <xf numFmtId="42" fontId="18" fillId="0" borderId="0" applyFont="0" applyFill="0" applyBorder="0" applyAlignment="0" applyProtection="0">
      <alignment vertical="center"/>
    </xf>
    <xf numFmtId="187" fontId="1" fillId="0" borderId="0">
      <alignment horizontal="right"/>
    </xf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41" fontId="1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41" fontId="35" fillId="0" borderId="0" applyFont="0" applyFill="0" applyBorder="0" applyAlignment="0" applyProtection="0">
      <alignment vertical="center"/>
    </xf>
    <xf numFmtId="183" fontId="4" fillId="0" borderId="0" applyFont="0" applyFill="0" applyBorder="0" applyAlignment="0" applyProtection="0"/>
    <xf numFmtId="196" fontId="18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41" fontId="36" fillId="0" borderId="0" applyFont="0" applyFill="0" applyBorder="0" applyAlignment="0" applyProtection="0"/>
    <xf numFmtId="41" fontId="18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0" fontId="5" fillId="0" borderId="0"/>
    <xf numFmtId="187" fontId="4" fillId="0" borderId="0">
      <alignment horizontal="right"/>
    </xf>
    <xf numFmtId="187" fontId="4" fillId="0" borderId="0">
      <alignment horizontal="right"/>
    </xf>
    <xf numFmtId="0" fontId="4" fillId="0" borderId="0"/>
    <xf numFmtId="0" fontId="5" fillId="0" borderId="0"/>
    <xf numFmtId="187" fontId="1" fillId="0" borderId="0">
      <alignment horizontal="right"/>
    </xf>
    <xf numFmtId="41" fontId="18" fillId="0" borderId="0" applyFont="0" applyFill="0" applyBorder="0" applyAlignment="0" applyProtection="0"/>
    <xf numFmtId="0" fontId="59" fillId="0" borderId="0"/>
    <xf numFmtId="0" fontId="18" fillId="0" borderId="0"/>
    <xf numFmtId="41" fontId="72" fillId="0" borderId="0" applyFont="0" applyFill="0" applyBorder="0" applyAlignment="0" applyProtection="0">
      <alignment vertical="center"/>
    </xf>
    <xf numFmtId="0" fontId="18" fillId="0" borderId="0">
      <alignment vertical="center"/>
    </xf>
    <xf numFmtId="41" fontId="1" fillId="0" borderId="0" applyFont="0" applyFill="0" applyBorder="0" applyAlignment="0" applyProtection="0"/>
    <xf numFmtId="41" fontId="32" fillId="0" borderId="0" applyFont="0" applyFill="0" applyBorder="0" applyAlignment="0" applyProtection="0"/>
    <xf numFmtId="42" fontId="18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35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72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32" fillId="0" borderId="0" applyFont="0" applyFill="0" applyBorder="0" applyAlignment="0" applyProtection="0"/>
    <xf numFmtId="42" fontId="18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35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72" fillId="0" borderId="0" applyFont="0" applyFill="0" applyBorder="0" applyAlignment="0" applyProtection="0">
      <alignment vertical="center"/>
    </xf>
    <xf numFmtId="0" fontId="18" fillId="0" borderId="0">
      <alignment vertical="center"/>
    </xf>
  </cellStyleXfs>
  <cellXfs count="775">
    <xf numFmtId="0" fontId="0" fillId="0" borderId="0" xfId="0">
      <alignment vertical="center"/>
    </xf>
    <xf numFmtId="0" fontId="40" fillId="0" borderId="0" xfId="0" applyFont="1" applyFill="1" applyAlignment="1" applyProtection="1">
      <alignment horizontal="centerContinuous"/>
    </xf>
    <xf numFmtId="0" fontId="41" fillId="0" borderId="0" xfId="0" applyFont="1" applyFill="1" applyAlignment="1" applyProtection="1">
      <alignment horizontal="centerContinuous"/>
    </xf>
    <xf numFmtId="0" fontId="41" fillId="0" borderId="0" xfId="0" applyFont="1" applyFill="1" applyBorder="1" applyAlignment="1" applyProtection="1">
      <alignment horizontal="centerContinuous"/>
    </xf>
    <xf numFmtId="0" fontId="42" fillId="0" borderId="0" xfId="0" applyFont="1" applyFill="1" applyAlignment="1" applyProtection="1">
      <alignment horizontal="right"/>
    </xf>
    <xf numFmtId="0" fontId="42" fillId="0" borderId="0" xfId="0" applyFont="1" applyFill="1" applyAlignment="1" applyProtection="1">
      <alignment horizontal="left"/>
    </xf>
    <xf numFmtId="0" fontId="43" fillId="0" borderId="0" xfId="0" applyFont="1" applyFill="1" applyAlignment="1" applyProtection="1">
      <alignment horizontal="right" vertical="center"/>
    </xf>
    <xf numFmtId="0" fontId="1" fillId="0" borderId="0" xfId="0" applyFont="1" applyFill="1" applyAlignment="1" applyProtection="1">
      <alignment horizontal="right"/>
    </xf>
    <xf numFmtId="0" fontId="0" fillId="0" borderId="0" xfId="0" applyFill="1" applyAlignment="1" applyProtection="1">
      <alignment horizontal="right"/>
    </xf>
    <xf numFmtId="0" fontId="0" fillId="0" borderId="0" xfId="0" applyFill="1" applyAlignment="1" applyProtection="1">
      <alignment horizontal="right" vertical="center"/>
    </xf>
    <xf numFmtId="0" fontId="44" fillId="0" borderId="0" xfId="0" applyFont="1" applyFill="1" applyAlignment="1" applyProtection="1">
      <alignment horizontal="right" vertical="center"/>
    </xf>
    <xf numFmtId="0" fontId="19" fillId="0" borderId="0" xfId="0" applyFont="1" applyFill="1" applyAlignment="1" applyProtection="1">
      <alignment horizontal="right" vertical="center"/>
    </xf>
    <xf numFmtId="0" fontId="48" fillId="0" borderId="9" xfId="0" applyFont="1" applyFill="1" applyBorder="1" applyAlignment="1" applyProtection="1">
      <alignment horizontal="center" vertical="center"/>
    </xf>
    <xf numFmtId="0" fontId="43" fillId="0" borderId="9" xfId="0" applyFont="1" applyFill="1" applyBorder="1" applyAlignment="1" applyProtection="1">
      <alignment horizontal="center" vertical="center"/>
    </xf>
    <xf numFmtId="0" fontId="43" fillId="0" borderId="8" xfId="0" applyFont="1" applyFill="1" applyBorder="1" applyAlignment="1" applyProtection="1">
      <alignment horizontal="center" vertical="center"/>
    </xf>
    <xf numFmtId="0" fontId="42" fillId="0" borderId="0" xfId="0" applyFont="1" applyFill="1" applyAlignment="1" applyProtection="1">
      <alignment horizontal="right" vertical="center"/>
    </xf>
    <xf numFmtId="0" fontId="0" fillId="0" borderId="0" xfId="0" applyFill="1" applyBorder="1" applyAlignment="1" applyProtection="1">
      <alignment horizontal="right"/>
    </xf>
    <xf numFmtId="0" fontId="42" fillId="0" borderId="0" xfId="0" applyFont="1" applyFill="1" applyBorder="1" applyAlignment="1" applyProtection="1">
      <alignment horizontal="right" vertical="center"/>
    </xf>
    <xf numFmtId="0" fontId="41" fillId="0" borderId="0" xfId="0" applyFont="1" applyFill="1" applyAlignment="1" applyProtection="1">
      <alignment horizontal="right"/>
    </xf>
    <xf numFmtId="0" fontId="42" fillId="0" borderId="0" xfId="0" applyFont="1" applyFill="1" applyBorder="1" applyAlignment="1" applyProtection="1">
      <alignment horizontal="right"/>
    </xf>
    <xf numFmtId="0" fontId="3" fillId="0" borderId="0" xfId="0" applyFont="1" applyFill="1" applyAlignment="1" applyProtection="1">
      <alignment horizontal="right"/>
    </xf>
    <xf numFmtId="0" fontId="1" fillId="0" borderId="0" xfId="0" applyFont="1" applyFill="1" applyBorder="1" applyAlignment="1" applyProtection="1">
      <alignment horizontal="right"/>
    </xf>
    <xf numFmtId="187" fontId="1" fillId="0" borderId="0" xfId="280" applyFill="1" applyProtection="1">
      <alignment horizontal="right"/>
    </xf>
    <xf numFmtId="187" fontId="43" fillId="0" borderId="0" xfId="280" applyFont="1" applyFill="1" applyAlignment="1" applyProtection="1">
      <alignment horizontal="right" vertical="center"/>
    </xf>
    <xf numFmtId="187" fontId="43" fillId="0" borderId="6" xfId="280" applyFont="1" applyFill="1" applyBorder="1" applyAlignment="1" applyProtection="1">
      <alignment horizontal="center" vertical="center"/>
    </xf>
    <xf numFmtId="187" fontId="48" fillId="0" borderId="15" xfId="280" applyFont="1" applyFill="1" applyBorder="1" applyAlignment="1" applyProtection="1">
      <alignment horizontal="center" vertical="center"/>
    </xf>
    <xf numFmtId="187" fontId="43" fillId="0" borderId="12" xfId="280" applyFont="1" applyFill="1" applyBorder="1" applyAlignment="1" applyProtection="1">
      <alignment horizontal="center" vertical="center"/>
    </xf>
    <xf numFmtId="187" fontId="42" fillId="0" borderId="0" xfId="280" applyFont="1" applyFill="1" applyAlignment="1" applyProtection="1">
      <alignment horizontal="center" vertical="center"/>
    </xf>
    <xf numFmtId="0" fontId="57" fillId="0" borderId="0" xfId="278" applyNumberFormat="1" applyFont="1" applyFill="1" applyAlignment="1" applyProtection="1">
      <alignment vertical="center"/>
    </xf>
    <xf numFmtId="0" fontId="56" fillId="0" borderId="0" xfId="278" applyNumberFormat="1" applyFont="1" applyFill="1" applyProtection="1"/>
    <xf numFmtId="0" fontId="55" fillId="0" borderId="0" xfId="278" applyNumberFormat="1" applyFont="1" applyFill="1" applyProtection="1"/>
    <xf numFmtId="0" fontId="57" fillId="0" borderId="0" xfId="278" applyNumberFormat="1" applyFont="1" applyFill="1" applyAlignment="1" applyProtection="1">
      <alignment horizontal="center" vertical="center"/>
    </xf>
    <xf numFmtId="0" fontId="57" fillId="0" borderId="0" xfId="278" applyNumberFormat="1" applyFont="1" applyFill="1" applyProtection="1"/>
    <xf numFmtId="187" fontId="63" fillId="0" borderId="0" xfId="276" applyNumberFormat="1" applyFont="1" applyFill="1" applyBorder="1" applyAlignment="1" applyProtection="1">
      <alignment horizontal="right" vertical="center"/>
    </xf>
    <xf numFmtId="187" fontId="62" fillId="0" borderId="0" xfId="276" applyNumberFormat="1" applyFont="1" applyFill="1" applyAlignment="1" applyProtection="1">
      <alignment horizontal="centerContinuous"/>
    </xf>
    <xf numFmtId="187" fontId="4" fillId="0" borderId="0" xfId="276" applyNumberFormat="1" applyFill="1" applyProtection="1">
      <alignment horizontal="right"/>
    </xf>
    <xf numFmtId="187" fontId="62" fillId="0" borderId="0" xfId="276" applyNumberFormat="1" applyFont="1" applyFill="1" applyProtection="1">
      <alignment horizontal="right"/>
    </xf>
    <xf numFmtId="187" fontId="63" fillId="0" borderId="0" xfId="276" applyNumberFormat="1" applyFont="1" applyFill="1" applyProtection="1">
      <alignment horizontal="right"/>
    </xf>
    <xf numFmtId="187" fontId="65" fillId="0" borderId="0" xfId="276" applyNumberFormat="1" applyFont="1" applyFill="1" applyAlignment="1" applyProtection="1">
      <alignment horizontal="right" vertical="center"/>
    </xf>
    <xf numFmtId="187" fontId="64" fillId="0" borderId="6" xfId="276" applyNumberFormat="1" applyFont="1" applyFill="1" applyBorder="1" applyAlignment="1" applyProtection="1">
      <alignment horizontal="center" vertical="center"/>
    </xf>
    <xf numFmtId="187" fontId="64" fillId="0" borderId="16" xfId="276" applyNumberFormat="1" applyFont="1" applyFill="1" applyBorder="1" applyAlignment="1" applyProtection="1">
      <alignment horizontal="center" vertical="center"/>
    </xf>
    <xf numFmtId="187" fontId="64" fillId="0" borderId="9" xfId="276" applyNumberFormat="1" applyFont="1" applyFill="1" applyBorder="1" applyAlignment="1" applyProtection="1">
      <alignment horizontal="center" vertical="center"/>
    </xf>
    <xf numFmtId="187" fontId="64" fillId="0" borderId="8" xfId="276" applyNumberFormat="1" applyFont="1" applyFill="1" applyBorder="1" applyAlignment="1" applyProtection="1">
      <alignment horizontal="center" vertical="center"/>
    </xf>
    <xf numFmtId="187" fontId="65" fillId="0" borderId="7" xfId="276" applyNumberFormat="1" applyFont="1" applyFill="1" applyBorder="1" applyAlignment="1" applyProtection="1">
      <alignment horizontal="center" vertical="center"/>
    </xf>
    <xf numFmtId="187" fontId="65" fillId="0" borderId="12" xfId="276" applyNumberFormat="1" applyFont="1" applyFill="1" applyBorder="1" applyAlignment="1" applyProtection="1">
      <alignment horizontal="center" vertical="center"/>
    </xf>
    <xf numFmtId="187" fontId="63" fillId="0" borderId="0" xfId="276" applyNumberFormat="1" applyFont="1" applyFill="1" applyAlignment="1" applyProtection="1">
      <alignment horizontal="right" vertical="center"/>
    </xf>
    <xf numFmtId="187" fontId="61" fillId="0" borderId="0" xfId="276" applyNumberFormat="1" applyFont="1" applyFill="1" applyAlignment="1" applyProtection="1">
      <alignment horizontal="centerContinuous"/>
    </xf>
    <xf numFmtId="187" fontId="65" fillId="0" borderId="7" xfId="276" applyNumberFormat="1" applyFont="1" applyFill="1" applyBorder="1" applyAlignment="1" applyProtection="1">
      <alignment horizontal="centerContinuous" vertical="center"/>
    </xf>
    <xf numFmtId="187" fontId="65" fillId="0" borderId="15" xfId="276" applyNumberFormat="1" applyFont="1" applyFill="1" applyBorder="1" applyAlignment="1" applyProtection="1">
      <alignment horizontal="center" vertical="center"/>
    </xf>
    <xf numFmtId="187" fontId="65" fillId="0" borderId="6" xfId="276" applyNumberFormat="1" applyFont="1" applyFill="1" applyBorder="1" applyAlignment="1" applyProtection="1">
      <alignment horizontal="center" vertical="center"/>
    </xf>
    <xf numFmtId="187" fontId="65" fillId="0" borderId="11" xfId="276" applyNumberFormat="1" applyFont="1" applyFill="1" applyBorder="1" applyAlignment="1" applyProtection="1">
      <alignment horizontal="centerContinuous" vertical="center"/>
    </xf>
    <xf numFmtId="187" fontId="65" fillId="0" borderId="0" xfId="276" applyNumberFormat="1" applyFont="1" applyFill="1" applyBorder="1" applyAlignment="1" applyProtection="1">
      <alignment horizontal="center" vertical="center"/>
    </xf>
    <xf numFmtId="187" fontId="65" fillId="0" borderId="13" xfId="276" applyNumberFormat="1" applyFont="1" applyFill="1" applyBorder="1" applyAlignment="1" applyProtection="1">
      <alignment horizontal="center" vertical="center"/>
    </xf>
    <xf numFmtId="187" fontId="60" fillId="0" borderId="0" xfId="276" applyNumberFormat="1" applyFont="1" applyFill="1" applyAlignment="1" applyProtection="1"/>
    <xf numFmtId="187" fontId="63" fillId="0" borderId="0" xfId="276" applyNumberFormat="1" applyFont="1" applyFill="1" applyAlignment="1" applyProtection="1"/>
    <xf numFmtId="187" fontId="67" fillId="0" borderId="9" xfId="276" applyNumberFormat="1" applyFont="1" applyFill="1" applyBorder="1" applyAlignment="1" applyProtection="1">
      <alignment horizontal="center" vertical="center"/>
    </xf>
    <xf numFmtId="187" fontId="66" fillId="0" borderId="15" xfId="276" applyNumberFormat="1" applyFont="1" applyFill="1" applyBorder="1" applyAlignment="1" applyProtection="1">
      <alignment horizontal="center" vertical="center"/>
    </xf>
    <xf numFmtId="187" fontId="66" fillId="0" borderId="12" xfId="276" applyNumberFormat="1" applyFont="1" applyFill="1" applyBorder="1" applyAlignment="1" applyProtection="1">
      <alignment horizontal="center" vertical="center"/>
    </xf>
    <xf numFmtId="187" fontId="63" fillId="0" borderId="0" xfId="276" applyNumberFormat="1" applyFont="1" applyFill="1" applyAlignment="1" applyProtection="1">
      <alignment horizontal="center" vertical="center"/>
    </xf>
    <xf numFmtId="187" fontId="64" fillId="0" borderId="8" xfId="276" applyNumberFormat="1" applyFont="1" applyFill="1" applyBorder="1" applyAlignment="1" applyProtection="1">
      <alignment horizontal="centerContinuous" vertical="center"/>
    </xf>
    <xf numFmtId="187" fontId="68" fillId="0" borderId="0" xfId="276" applyNumberFormat="1" applyFont="1" applyFill="1" applyProtection="1">
      <alignment horizontal="right"/>
    </xf>
    <xf numFmtId="0" fontId="38" fillId="0" borderId="0" xfId="0" applyFont="1" applyFill="1" applyAlignment="1" applyProtection="1"/>
    <xf numFmtId="0" fontId="48" fillId="0" borderId="8" xfId="0" applyFont="1" applyFill="1" applyBorder="1" applyAlignment="1" applyProtection="1">
      <alignment horizontal="center" vertical="center"/>
    </xf>
    <xf numFmtId="0" fontId="42" fillId="0" borderId="0" xfId="0" applyFont="1" applyFill="1" applyAlignment="1" applyProtection="1"/>
    <xf numFmtId="187" fontId="41" fillId="0" borderId="0" xfId="246" applyFont="1" applyFill="1" applyProtection="1">
      <alignment horizontal="right"/>
    </xf>
    <xf numFmtId="187" fontId="42" fillId="0" borderId="0" xfId="246" applyFont="1" applyFill="1" applyProtection="1">
      <alignment horizontal="right"/>
    </xf>
    <xf numFmtId="187" fontId="42" fillId="0" borderId="0" xfId="246" applyFont="1" applyFill="1" applyBorder="1" applyProtection="1">
      <alignment horizontal="right"/>
    </xf>
    <xf numFmtId="187" fontId="43" fillId="0" borderId="0" xfId="246" applyFont="1" applyFill="1" applyAlignment="1" applyProtection="1">
      <alignment horizontal="right" vertical="center"/>
    </xf>
    <xf numFmtId="187" fontId="48" fillId="0" borderId="9" xfId="246" applyFont="1" applyFill="1" applyBorder="1" applyAlignment="1" applyProtection="1">
      <alignment horizontal="center" vertical="center"/>
    </xf>
    <xf numFmtId="187" fontId="43" fillId="0" borderId="15" xfId="246" applyFont="1" applyFill="1" applyBorder="1" applyAlignment="1" applyProtection="1">
      <alignment horizontal="center" vertical="center"/>
    </xf>
    <xf numFmtId="187" fontId="43" fillId="0" borderId="0" xfId="246" applyFont="1" applyFill="1" applyBorder="1" applyAlignment="1" applyProtection="1">
      <alignment horizontal="center" vertical="center" wrapText="1"/>
    </xf>
    <xf numFmtId="187" fontId="42" fillId="0" borderId="0" xfId="246" applyFont="1" applyFill="1" applyAlignment="1" applyProtection="1">
      <alignment horizontal="right" vertical="center"/>
    </xf>
    <xf numFmtId="187" fontId="44" fillId="0" borderId="0" xfId="246" applyFont="1" applyFill="1" applyAlignment="1" applyProtection="1">
      <alignment horizontal="right" vertical="center"/>
    </xf>
    <xf numFmtId="187" fontId="1" fillId="0" borderId="0" xfId="246" applyFill="1" applyProtection="1">
      <alignment horizontal="right"/>
    </xf>
    <xf numFmtId="187" fontId="1" fillId="0" borderId="0" xfId="246" applyFill="1" applyBorder="1" applyProtection="1">
      <alignment horizontal="right"/>
    </xf>
    <xf numFmtId="0" fontId="18" fillId="0" borderId="0" xfId="0" applyFont="1" applyFill="1">
      <alignment vertical="center"/>
    </xf>
    <xf numFmtId="0" fontId="70" fillId="0" borderId="0" xfId="0" applyFont="1" applyFill="1" applyAlignment="1">
      <alignment vertical="center"/>
    </xf>
    <xf numFmtId="0" fontId="49" fillId="0" borderId="0" xfId="0" applyFont="1" applyFill="1">
      <alignment vertical="center"/>
    </xf>
    <xf numFmtId="0" fontId="70" fillId="0" borderId="0" xfId="0" applyFont="1" applyFill="1" applyAlignment="1">
      <alignment vertical="top"/>
    </xf>
    <xf numFmtId="0" fontId="37" fillId="0" borderId="7" xfId="0" applyNumberFormat="1" applyFont="1" applyFill="1" applyBorder="1" applyAlignment="1" applyProtection="1">
      <alignment horizontal="center" vertical="center"/>
    </xf>
    <xf numFmtId="0" fontId="43" fillId="0" borderId="0" xfId="0" applyFont="1" applyFill="1" applyBorder="1" applyAlignment="1" applyProtection="1">
      <alignment horizontal="center" vertical="center" wrapText="1"/>
    </xf>
    <xf numFmtId="187" fontId="41" fillId="0" borderId="0" xfId="246" applyFont="1" applyFill="1" applyAlignment="1" applyProtection="1">
      <alignment horizontal="centerContinuous"/>
    </xf>
    <xf numFmtId="187" fontId="3" fillId="0" borderId="0" xfId="246" applyFont="1" applyFill="1" applyProtection="1">
      <alignment horizontal="right"/>
    </xf>
    <xf numFmtId="41" fontId="42" fillId="0" borderId="0" xfId="249" applyNumberFormat="1" applyFont="1" applyFill="1" applyBorder="1" applyAlignment="1" applyProtection="1">
      <alignment horizontal="right" vertical="center"/>
    </xf>
    <xf numFmtId="41" fontId="42" fillId="0" borderId="0" xfId="249" quotePrefix="1" applyNumberFormat="1" applyFont="1" applyFill="1" applyBorder="1" applyAlignment="1" applyProtection="1">
      <alignment horizontal="right" vertical="center"/>
    </xf>
    <xf numFmtId="187" fontId="3" fillId="0" borderId="0" xfId="249" applyFont="1" applyFill="1" applyProtection="1">
      <alignment horizontal="right"/>
    </xf>
    <xf numFmtId="187" fontId="40" fillId="0" borderId="0" xfId="249" applyFont="1" applyFill="1" applyAlignment="1" applyProtection="1">
      <alignment horizontal="centerContinuous"/>
    </xf>
    <xf numFmtId="187" fontId="41" fillId="0" borderId="0" xfId="249" applyFont="1" applyFill="1" applyAlignment="1" applyProtection="1">
      <alignment horizontal="centerContinuous"/>
    </xf>
    <xf numFmtId="187" fontId="41" fillId="0" borderId="0" xfId="249" applyFont="1" applyFill="1" applyProtection="1">
      <alignment horizontal="right"/>
    </xf>
    <xf numFmtId="187" fontId="42" fillId="0" borderId="0" xfId="249" applyFont="1" applyFill="1" applyProtection="1">
      <alignment horizontal="right"/>
    </xf>
    <xf numFmtId="187" fontId="43" fillId="0" borderId="0" xfId="249" applyFont="1" applyFill="1" applyAlignment="1" applyProtection="1">
      <alignment horizontal="right" vertical="center"/>
    </xf>
    <xf numFmtId="187" fontId="48" fillId="0" borderId="6" xfId="249" applyFont="1" applyFill="1" applyBorder="1" applyAlignment="1" applyProtection="1">
      <alignment horizontal="center" vertical="center"/>
    </xf>
    <xf numFmtId="187" fontId="43" fillId="0" borderId="0" xfId="249" applyFont="1" applyFill="1" applyBorder="1" applyAlignment="1" applyProtection="1">
      <alignment horizontal="center" vertical="center"/>
    </xf>
    <xf numFmtId="187" fontId="43" fillId="0" borderId="6" xfId="249" applyFont="1" applyFill="1" applyBorder="1" applyAlignment="1" applyProtection="1">
      <alignment horizontal="center" vertical="center"/>
    </xf>
    <xf numFmtId="187" fontId="48" fillId="0" borderId="9" xfId="249" applyFont="1" applyFill="1" applyBorder="1" applyAlignment="1" applyProtection="1">
      <alignment horizontal="center" vertical="center"/>
    </xf>
    <xf numFmtId="187" fontId="43" fillId="0" borderId="9" xfId="249" applyFont="1" applyFill="1" applyBorder="1" applyAlignment="1" applyProtection="1">
      <alignment horizontal="center" vertical="center"/>
    </xf>
    <xf numFmtId="187" fontId="43" fillId="0" borderId="8" xfId="249" applyFont="1" applyFill="1" applyBorder="1" applyAlignment="1" applyProtection="1">
      <alignment horizontal="center" vertical="center"/>
    </xf>
    <xf numFmtId="187" fontId="43" fillId="0" borderId="16" xfId="249" applyFont="1" applyFill="1" applyBorder="1" applyAlignment="1" applyProtection="1">
      <alignment horizontal="center" vertical="center"/>
    </xf>
    <xf numFmtId="187" fontId="48" fillId="0" borderId="8" xfId="249" applyFont="1" applyFill="1" applyBorder="1" applyAlignment="1" applyProtection="1">
      <alignment horizontal="center" vertical="center"/>
    </xf>
    <xf numFmtId="187" fontId="43" fillId="0" borderId="7" xfId="249" applyFont="1" applyFill="1" applyBorder="1" applyAlignment="1" applyProtection="1">
      <alignment horizontal="center" vertical="center"/>
    </xf>
    <xf numFmtId="187" fontId="43" fillId="0" borderId="15" xfId="249" applyFont="1" applyFill="1" applyBorder="1" applyAlignment="1" applyProtection="1">
      <alignment horizontal="center" vertical="center" wrapText="1"/>
    </xf>
    <xf numFmtId="187" fontId="43" fillId="0" borderId="10" xfId="249" applyFont="1" applyFill="1" applyBorder="1" applyAlignment="1" applyProtection="1">
      <alignment horizontal="center" vertical="center"/>
    </xf>
    <xf numFmtId="187" fontId="43" fillId="0" borderId="11" xfId="249" applyFont="1" applyFill="1" applyBorder="1" applyAlignment="1" applyProtection="1">
      <alignment horizontal="center" vertical="center"/>
    </xf>
    <xf numFmtId="187" fontId="42" fillId="0" borderId="0" xfId="249" applyFont="1" applyFill="1" applyAlignment="1" applyProtection="1">
      <alignment horizontal="right" vertical="center"/>
    </xf>
    <xf numFmtId="187" fontId="3" fillId="0" borderId="0" xfId="249" applyFont="1" applyFill="1" applyBorder="1" applyProtection="1">
      <alignment horizontal="right"/>
    </xf>
    <xf numFmtId="187" fontId="1" fillId="0" borderId="0" xfId="249" applyFill="1" applyProtection="1">
      <alignment horizontal="right"/>
    </xf>
    <xf numFmtId="187" fontId="40" fillId="0" borderId="0" xfId="246" applyFont="1" applyFill="1" applyAlignment="1" applyProtection="1">
      <alignment horizontal="centerContinuous"/>
    </xf>
    <xf numFmtId="187" fontId="41" fillId="0" borderId="0" xfId="246" applyFont="1" applyFill="1" applyBorder="1" applyProtection="1">
      <alignment horizontal="right"/>
    </xf>
    <xf numFmtId="187" fontId="43" fillId="0" borderId="9" xfId="246" applyFont="1" applyFill="1" applyBorder="1" applyAlignment="1" applyProtection="1">
      <alignment horizontal="center" vertical="center"/>
    </xf>
    <xf numFmtId="187" fontId="43" fillId="0" borderId="8" xfId="246" applyFont="1" applyFill="1" applyBorder="1" applyAlignment="1" applyProtection="1">
      <alignment horizontal="center" vertical="center"/>
    </xf>
    <xf numFmtId="187" fontId="42" fillId="0" borderId="0" xfId="249" applyFont="1" applyFill="1" applyBorder="1" applyAlignment="1" applyProtection="1">
      <alignment horizontal="right" vertical="center" wrapText="1"/>
    </xf>
    <xf numFmtId="41" fontId="50" fillId="0" borderId="0" xfId="246" applyNumberFormat="1" applyFont="1" applyFill="1" applyBorder="1" applyAlignment="1" applyProtection="1">
      <alignment horizontal="right" vertical="center" shrinkToFit="1"/>
    </xf>
    <xf numFmtId="187" fontId="40" fillId="0" borderId="0" xfId="246" applyFont="1" applyFill="1" applyAlignment="1" applyProtection="1">
      <alignment horizontal="center"/>
    </xf>
    <xf numFmtId="187" fontId="41" fillId="0" borderId="0" xfId="246" applyFont="1" applyFill="1" applyAlignment="1" applyProtection="1">
      <alignment horizontal="center"/>
    </xf>
    <xf numFmtId="187" fontId="41" fillId="0" borderId="0" xfId="246" applyNumberFormat="1" applyFont="1" applyFill="1" applyAlignment="1" applyProtection="1">
      <alignment horizontal="center"/>
    </xf>
    <xf numFmtId="187" fontId="48" fillId="0" borderId="9" xfId="246" applyNumberFormat="1" applyFont="1" applyFill="1" applyBorder="1" applyAlignment="1" applyProtection="1">
      <alignment horizontal="center" vertical="center"/>
    </xf>
    <xf numFmtId="187" fontId="43" fillId="0" borderId="16" xfId="246" applyFont="1" applyFill="1" applyBorder="1" applyAlignment="1" applyProtection="1">
      <alignment horizontal="center" vertical="center"/>
    </xf>
    <xf numFmtId="187" fontId="43" fillId="0" borderId="12" xfId="246" applyNumberFormat="1" applyFont="1" applyFill="1" applyBorder="1" applyAlignment="1" applyProtection="1">
      <alignment horizontal="center" vertical="center"/>
    </xf>
    <xf numFmtId="187" fontId="42" fillId="0" borderId="0" xfId="246" applyNumberFormat="1" applyFont="1" applyFill="1" applyAlignment="1" applyProtection="1">
      <alignment horizontal="right" vertical="center"/>
    </xf>
    <xf numFmtId="187" fontId="1" fillId="0" borderId="0" xfId="246" applyNumberFormat="1" applyFill="1" applyProtection="1">
      <alignment horizontal="right"/>
    </xf>
    <xf numFmtId="0" fontId="48" fillId="0" borderId="16" xfId="0" applyFont="1" applyFill="1" applyBorder="1" applyAlignment="1" applyProtection="1">
      <alignment horizontal="center" vertical="center"/>
    </xf>
    <xf numFmtId="187" fontId="41" fillId="0" borderId="0" xfId="246" applyFont="1" applyFill="1" applyBorder="1" applyAlignment="1" applyProtection="1">
      <alignment horizontal="centerContinuous"/>
    </xf>
    <xf numFmtId="0" fontId="43" fillId="0" borderId="12" xfId="0" applyFont="1" applyFill="1" applyBorder="1" applyAlignment="1" applyProtection="1">
      <alignment horizontal="center" vertical="center" wrapText="1"/>
    </xf>
    <xf numFmtId="0" fontId="48" fillId="0" borderId="9" xfId="0" applyFont="1" applyFill="1" applyBorder="1" applyAlignment="1" applyProtection="1">
      <alignment horizontal="center"/>
    </xf>
    <xf numFmtId="0" fontId="41" fillId="0" borderId="0" xfId="0" applyFont="1" applyFill="1" applyBorder="1" applyAlignment="1" applyProtection="1">
      <alignment horizontal="right"/>
    </xf>
    <xf numFmtId="0" fontId="48" fillId="0" borderId="0" xfId="0" applyFont="1" applyFill="1" applyBorder="1" applyAlignment="1" applyProtection="1">
      <alignment vertical="center"/>
    </xf>
    <xf numFmtId="0" fontId="71" fillId="0" borderId="7" xfId="0" applyFont="1" applyFill="1" applyBorder="1" applyAlignment="1" applyProtection="1">
      <alignment horizontal="center" vertical="center"/>
    </xf>
    <xf numFmtId="0" fontId="53" fillId="0" borderId="15" xfId="0" applyFont="1" applyFill="1" applyBorder="1" applyAlignment="1" applyProtection="1">
      <alignment horizontal="center" vertical="center"/>
    </xf>
    <xf numFmtId="0" fontId="43" fillId="0" borderId="12" xfId="0" quotePrefix="1" applyFont="1" applyFill="1" applyBorder="1" applyAlignment="1" applyProtection="1">
      <alignment horizontal="center" vertical="center"/>
    </xf>
    <xf numFmtId="0" fontId="43" fillId="0" borderId="10" xfId="0" applyFont="1" applyFill="1" applyBorder="1" applyAlignment="1" applyProtection="1">
      <alignment horizontal="center" vertical="center" wrapText="1"/>
    </xf>
    <xf numFmtId="0" fontId="43" fillId="0" borderId="0" xfId="0" applyFont="1" applyFill="1" applyBorder="1" applyAlignment="1" applyProtection="1">
      <alignment horizontal="center"/>
    </xf>
    <xf numFmtId="0" fontId="43" fillId="0" borderId="15" xfId="0" applyFont="1" applyFill="1" applyBorder="1" applyAlignment="1" applyProtection="1">
      <alignment horizontal="center"/>
    </xf>
    <xf numFmtId="0" fontId="43" fillId="0" borderId="15" xfId="0" applyFont="1" applyFill="1" applyBorder="1" applyAlignment="1" applyProtection="1">
      <alignment horizontal="center" vertical="center" wrapText="1"/>
    </xf>
    <xf numFmtId="0" fontId="48" fillId="0" borderId="8" xfId="0" applyFont="1" applyFill="1" applyBorder="1" applyAlignment="1" applyProtection="1">
      <alignment horizontal="center" vertical="center" wrapText="1"/>
    </xf>
    <xf numFmtId="0" fontId="48" fillId="0" borderId="15" xfId="0" applyFont="1" applyFill="1" applyBorder="1" applyAlignment="1" applyProtection="1">
      <alignment horizontal="center" vertical="center" wrapText="1"/>
    </xf>
    <xf numFmtId="0" fontId="43" fillId="0" borderId="7" xfId="0" applyFont="1" applyFill="1" applyBorder="1" applyAlignment="1" applyProtection="1">
      <alignment horizontal="center" vertical="center" wrapText="1"/>
    </xf>
    <xf numFmtId="0" fontId="43" fillId="0" borderId="9" xfId="0" applyFont="1" applyFill="1" applyBorder="1" applyAlignment="1" applyProtection="1">
      <alignment horizontal="center" vertical="center" wrapText="1"/>
    </xf>
    <xf numFmtId="0" fontId="43" fillId="0" borderId="9" xfId="0" applyFont="1" applyFill="1" applyBorder="1" applyAlignment="1" applyProtection="1">
      <alignment horizontal="center"/>
    </xf>
    <xf numFmtId="0" fontId="43" fillId="0" borderId="8" xfId="0" applyFont="1" applyFill="1" applyBorder="1" applyAlignment="1" applyProtection="1">
      <alignment horizontal="center" vertical="center" wrapText="1"/>
    </xf>
    <xf numFmtId="0" fontId="71" fillId="0" borderId="15" xfId="0" applyFont="1" applyFill="1" applyBorder="1" applyAlignment="1" applyProtection="1">
      <alignment horizontal="center" vertical="center" wrapText="1"/>
    </xf>
    <xf numFmtId="0" fontId="43" fillId="0" borderId="12" xfId="0" applyFont="1" applyFill="1" applyBorder="1" applyAlignment="1" applyProtection="1">
      <alignment horizontal="center"/>
    </xf>
    <xf numFmtId="0" fontId="40" fillId="0" borderId="0" xfId="0" applyFont="1" applyFill="1" applyBorder="1" applyAlignment="1" applyProtection="1">
      <alignment horizontal="centerContinuous" vertical="center"/>
    </xf>
    <xf numFmtId="0" fontId="0" fillId="0" borderId="0" xfId="0" applyFill="1" applyBorder="1" applyAlignment="1" applyProtection="1">
      <alignment horizontal="centerContinuous" vertical="center"/>
    </xf>
    <xf numFmtId="0" fontId="0" fillId="0" borderId="0" xfId="0" applyFill="1" applyAlignment="1" applyProtection="1">
      <alignment horizontal="centerContinuous" vertical="center"/>
    </xf>
    <xf numFmtId="0" fontId="48" fillId="0" borderId="8" xfId="0" applyFont="1" applyFill="1" applyBorder="1" applyAlignment="1" applyProtection="1">
      <alignment horizontal="centerContinuous" vertical="center"/>
    </xf>
    <xf numFmtId="0" fontId="43" fillId="0" borderId="11" xfId="0" applyFont="1" applyFill="1" applyBorder="1" applyAlignment="1" applyProtection="1">
      <alignment horizontal="centerContinuous" vertical="center" wrapText="1"/>
    </xf>
    <xf numFmtId="0" fontId="48" fillId="0" borderId="7" xfId="0" applyFont="1" applyFill="1" applyBorder="1" applyAlignment="1" applyProtection="1">
      <alignment horizontal="centerContinuous" vertical="center"/>
    </xf>
    <xf numFmtId="0" fontId="44" fillId="0" borderId="0" xfId="0" applyFont="1" applyFill="1" applyAlignment="1" applyProtection="1">
      <alignment horizontal="right"/>
    </xf>
    <xf numFmtId="0" fontId="0" fillId="0" borderId="0" xfId="0" applyFill="1" applyBorder="1" applyAlignment="1" applyProtection="1">
      <alignment horizontal="centerContinuous"/>
    </xf>
    <xf numFmtId="0" fontId="0" fillId="0" borderId="0" xfId="0" applyFill="1" applyAlignment="1" applyProtection="1">
      <alignment horizontal="centerContinuous"/>
    </xf>
    <xf numFmtId="0" fontId="48" fillId="0" borderId="9" xfId="0" applyFont="1" applyFill="1" applyBorder="1" applyAlignment="1" applyProtection="1">
      <alignment horizontal="centerContinuous" vertical="center"/>
    </xf>
    <xf numFmtId="0" fontId="48" fillId="0" borderId="16" xfId="0" applyFont="1" applyFill="1" applyBorder="1" applyAlignment="1" applyProtection="1">
      <alignment horizontal="centerContinuous" vertical="center"/>
    </xf>
    <xf numFmtId="0" fontId="48" fillId="0" borderId="16" xfId="0" applyFont="1" applyFill="1" applyBorder="1" applyAlignment="1" applyProtection="1">
      <alignment horizontal="centerContinuous" vertical="center" wrapText="1"/>
    </xf>
    <xf numFmtId="0" fontId="43" fillId="0" borderId="15" xfId="0" applyFont="1" applyFill="1" applyBorder="1" applyAlignment="1" applyProtection="1">
      <alignment horizontal="centerContinuous" vertical="center"/>
    </xf>
    <xf numFmtId="0" fontId="19" fillId="0" borderId="0" xfId="0" applyFont="1" applyFill="1" applyAlignment="1" applyProtection="1">
      <alignment horizontal="right"/>
    </xf>
    <xf numFmtId="0" fontId="62" fillId="0" borderId="0" xfId="0" applyNumberFormat="1" applyFont="1" applyFill="1" applyAlignment="1" applyProtection="1">
      <alignment horizontal="centerContinuous"/>
    </xf>
    <xf numFmtId="0" fontId="62" fillId="0" borderId="0" xfId="0" applyNumberFormat="1" applyFont="1" applyFill="1" applyBorder="1" applyAlignment="1" applyProtection="1">
      <alignment horizontal="centerContinuous"/>
    </xf>
    <xf numFmtId="0" fontId="60" fillId="0" borderId="0" xfId="0" applyNumberFormat="1" applyFont="1" applyFill="1" applyAlignment="1" applyProtection="1"/>
    <xf numFmtId="0" fontId="62" fillId="0" borderId="0" xfId="0" applyNumberFormat="1" applyFont="1" applyFill="1" applyAlignment="1" applyProtection="1">
      <alignment horizontal="right"/>
    </xf>
    <xf numFmtId="0" fontId="65" fillId="0" borderId="0" xfId="0" applyNumberFormat="1" applyFont="1" applyFill="1" applyAlignment="1" applyProtection="1">
      <alignment horizontal="right" vertical="center"/>
    </xf>
    <xf numFmtId="0" fontId="65" fillId="0" borderId="6" xfId="0" applyNumberFormat="1" applyFont="1" applyFill="1" applyBorder="1" applyAlignment="1" applyProtection="1">
      <alignment horizontal="center" vertical="center"/>
    </xf>
    <xf numFmtId="0" fontId="65" fillId="0" borderId="15" xfId="0" applyNumberFormat="1" applyFont="1" applyFill="1" applyBorder="1" applyAlignment="1" applyProtection="1">
      <alignment horizontal="center" vertical="center"/>
    </xf>
    <xf numFmtId="0" fontId="64" fillId="0" borderId="0" xfId="0" applyNumberFormat="1" applyFont="1" applyFill="1" applyBorder="1" applyAlignment="1" applyProtection="1">
      <alignment horizontal="center" vertical="center"/>
    </xf>
    <xf numFmtId="0" fontId="64" fillId="0" borderId="9" xfId="0" applyNumberFormat="1" applyFont="1" applyFill="1" applyBorder="1" applyAlignment="1" applyProtection="1">
      <alignment horizontal="center" vertical="center"/>
    </xf>
    <xf numFmtId="0" fontId="64" fillId="0" borderId="8" xfId="0" applyNumberFormat="1" applyFont="1" applyFill="1" applyBorder="1" applyAlignment="1" applyProtection="1">
      <alignment horizontal="center" vertical="center"/>
    </xf>
    <xf numFmtId="0" fontId="65" fillId="0" borderId="10" xfId="0" applyNumberFormat="1" applyFont="1" applyFill="1" applyBorder="1" applyAlignment="1" applyProtection="1">
      <alignment horizontal="center" vertical="center"/>
    </xf>
    <xf numFmtId="0" fontId="65" fillId="0" borderId="12" xfId="0" applyNumberFormat="1" applyFont="1" applyFill="1" applyBorder="1" applyAlignment="1" applyProtection="1">
      <alignment horizontal="center" vertical="center"/>
    </xf>
    <xf numFmtId="0" fontId="65" fillId="0" borderId="13" xfId="0" applyNumberFormat="1" applyFont="1" applyFill="1" applyBorder="1" applyAlignment="1" applyProtection="1">
      <alignment horizontal="center" vertical="center"/>
    </xf>
    <xf numFmtId="0" fontId="65" fillId="0" borderId="11" xfId="0" applyNumberFormat="1" applyFont="1" applyFill="1" applyBorder="1" applyAlignment="1" applyProtection="1">
      <alignment horizontal="center" vertical="center"/>
    </xf>
    <xf numFmtId="0" fontId="63" fillId="0" borderId="0" xfId="0" applyNumberFormat="1" applyFont="1" applyFill="1" applyAlignment="1" applyProtection="1">
      <alignment horizontal="right" vertical="center"/>
    </xf>
    <xf numFmtId="0" fontId="0" fillId="0" borderId="0" xfId="0" applyNumberFormat="1" applyFont="1" applyFill="1" applyBorder="1" applyAlignment="1" applyProtection="1">
      <alignment horizontal="right" shrinkToFit="1"/>
    </xf>
    <xf numFmtId="0" fontId="0" fillId="0" borderId="0" xfId="0" applyNumberFormat="1" applyFill="1" applyAlignment="1" applyProtection="1">
      <alignment horizontal="right"/>
    </xf>
    <xf numFmtId="187" fontId="65" fillId="0" borderId="11" xfId="276" applyNumberFormat="1" applyFont="1" applyFill="1" applyBorder="1" applyAlignment="1" applyProtection="1">
      <alignment horizontal="center" vertical="center"/>
    </xf>
    <xf numFmtId="187" fontId="65" fillId="0" borderId="10" xfId="276" applyNumberFormat="1" applyFont="1" applyFill="1" applyBorder="1" applyAlignment="1" applyProtection="1">
      <alignment horizontal="center" vertical="center"/>
    </xf>
    <xf numFmtId="0" fontId="48" fillId="0" borderId="9" xfId="0" applyFont="1" applyFill="1" applyBorder="1" applyAlignment="1" applyProtection="1">
      <alignment horizontal="center" vertical="center" wrapText="1"/>
    </xf>
    <xf numFmtId="0" fontId="48" fillId="0" borderId="15" xfId="0" applyFont="1" applyFill="1" applyBorder="1" applyAlignment="1" applyProtection="1">
      <alignment horizontal="center" vertical="center"/>
    </xf>
    <xf numFmtId="0" fontId="43" fillId="0" borderId="11" xfId="0" applyFont="1" applyFill="1" applyBorder="1" applyAlignment="1" applyProtection="1">
      <alignment horizontal="center" vertical="center"/>
    </xf>
    <xf numFmtId="0" fontId="43" fillId="0" borderId="10" xfId="0" applyFont="1" applyFill="1" applyBorder="1" applyAlignment="1" applyProtection="1">
      <alignment horizontal="center" vertical="center"/>
    </xf>
    <xf numFmtId="0" fontId="43" fillId="0" borderId="15" xfId="0" applyFont="1" applyFill="1" applyBorder="1" applyAlignment="1" applyProtection="1">
      <alignment horizontal="center" vertical="center"/>
    </xf>
    <xf numFmtId="0" fontId="43" fillId="0" borderId="12" xfId="0" applyFont="1" applyFill="1" applyBorder="1" applyAlignment="1" applyProtection="1">
      <alignment horizontal="center" vertical="center"/>
    </xf>
    <xf numFmtId="0" fontId="43" fillId="0" borderId="7" xfId="0" applyFont="1" applyFill="1" applyBorder="1" applyAlignment="1" applyProtection="1">
      <alignment horizontal="center" vertical="center"/>
    </xf>
    <xf numFmtId="0" fontId="43" fillId="0" borderId="6" xfId="0" applyFont="1" applyFill="1" applyBorder="1" applyAlignment="1" applyProtection="1">
      <alignment horizontal="center" vertical="center"/>
    </xf>
    <xf numFmtId="0" fontId="48" fillId="0" borderId="7" xfId="0" applyFont="1" applyFill="1" applyBorder="1" applyAlignment="1" applyProtection="1">
      <alignment horizontal="center" vertical="center"/>
    </xf>
    <xf numFmtId="0" fontId="48" fillId="0" borderId="6" xfId="0" applyFont="1" applyFill="1" applyBorder="1" applyAlignment="1" applyProtection="1">
      <alignment horizontal="center" vertical="center"/>
    </xf>
    <xf numFmtId="0" fontId="43" fillId="0" borderId="13" xfId="0" applyFont="1" applyFill="1" applyBorder="1" applyAlignment="1" applyProtection="1">
      <alignment horizontal="center" vertical="center"/>
    </xf>
    <xf numFmtId="0" fontId="43" fillId="0" borderId="0" xfId="0" applyFont="1" applyFill="1" applyBorder="1" applyAlignment="1" applyProtection="1">
      <alignment horizontal="center" vertical="center"/>
    </xf>
    <xf numFmtId="0" fontId="43" fillId="0" borderId="0" xfId="0" applyFont="1" applyFill="1" applyAlignment="1" applyProtection="1">
      <alignment horizontal="center" vertical="center"/>
    </xf>
    <xf numFmtId="0" fontId="43" fillId="0" borderId="11" xfId="0" applyFont="1" applyFill="1" applyBorder="1" applyAlignment="1" applyProtection="1">
      <alignment horizontal="center" vertical="center" wrapText="1"/>
    </xf>
    <xf numFmtId="187" fontId="48" fillId="0" borderId="6" xfId="246" applyFont="1" applyFill="1" applyBorder="1" applyAlignment="1" applyProtection="1">
      <alignment horizontal="center" vertical="center"/>
    </xf>
    <xf numFmtId="187" fontId="43" fillId="0" borderId="7" xfId="246" applyFont="1" applyFill="1" applyBorder="1" applyAlignment="1" applyProtection="1">
      <alignment horizontal="center" vertical="center"/>
    </xf>
    <xf numFmtId="187" fontId="43" fillId="0" borderId="6" xfId="246" applyFont="1" applyFill="1" applyBorder="1" applyAlignment="1" applyProtection="1">
      <alignment horizontal="center" vertical="center"/>
    </xf>
    <xf numFmtId="187" fontId="42" fillId="0" borderId="0" xfId="246" applyFont="1" applyFill="1" applyBorder="1" applyAlignment="1" applyProtection="1">
      <alignment horizontal="center" vertical="center"/>
    </xf>
    <xf numFmtId="187" fontId="43" fillId="0" borderId="15" xfId="249" applyFont="1" applyFill="1" applyBorder="1" applyAlignment="1" applyProtection="1">
      <alignment horizontal="center" vertical="center"/>
    </xf>
    <xf numFmtId="187" fontId="43" fillId="0" borderId="12" xfId="249" applyFont="1" applyFill="1" applyBorder="1" applyAlignment="1" applyProtection="1">
      <alignment horizontal="center" vertical="center"/>
    </xf>
    <xf numFmtId="187" fontId="48" fillId="0" borderId="8" xfId="246" applyFont="1" applyFill="1" applyBorder="1" applyAlignment="1" applyProtection="1">
      <alignment horizontal="center" vertical="center"/>
    </xf>
    <xf numFmtId="187" fontId="48" fillId="0" borderId="16" xfId="246" applyFont="1" applyFill="1" applyBorder="1" applyAlignment="1" applyProtection="1">
      <alignment horizontal="center" vertical="center"/>
    </xf>
    <xf numFmtId="187" fontId="43" fillId="0" borderId="13" xfId="246" applyFont="1" applyFill="1" applyBorder="1" applyAlignment="1" applyProtection="1">
      <alignment horizontal="center" vertical="center"/>
    </xf>
    <xf numFmtId="187" fontId="43" fillId="0" borderId="12" xfId="246" applyFont="1" applyFill="1" applyBorder="1" applyAlignment="1" applyProtection="1">
      <alignment horizontal="center" vertical="center"/>
    </xf>
    <xf numFmtId="187" fontId="74" fillId="0" borderId="0" xfId="246" applyFont="1" applyFill="1" applyAlignment="1" applyProtection="1">
      <alignment horizontal="right" vertical="center"/>
    </xf>
    <xf numFmtId="0" fontId="57" fillId="0" borderId="0" xfId="278" applyNumberFormat="1" applyFont="1" applyFill="1" applyBorder="1" applyAlignment="1" applyProtection="1">
      <alignment wrapText="1"/>
    </xf>
    <xf numFmtId="0" fontId="38" fillId="0" borderId="0" xfId="0" applyFont="1" applyFill="1" applyAlignment="1" applyProtection="1">
      <alignment horizontal="right" vertical="center"/>
    </xf>
    <xf numFmtId="0" fontId="74" fillId="0" borderId="0" xfId="0" applyFont="1" applyFill="1" applyAlignment="1" applyProtection="1">
      <alignment horizontal="right"/>
    </xf>
    <xf numFmtId="0" fontId="0" fillId="0" borderId="0" xfId="0" applyFont="1" applyFill="1" applyBorder="1" applyAlignment="1" applyProtection="1">
      <alignment horizontal="right"/>
    </xf>
    <xf numFmtId="187" fontId="42" fillId="0" borderId="0" xfId="280" applyFont="1" applyFill="1" applyBorder="1" applyAlignment="1" applyProtection="1">
      <alignment horizontal="center" vertical="center"/>
    </xf>
    <xf numFmtId="0" fontId="49" fillId="0" borderId="0" xfId="0" applyFont="1" applyFill="1" applyBorder="1" applyAlignment="1" applyProtection="1">
      <alignment horizontal="center" wrapText="1"/>
    </xf>
    <xf numFmtId="0" fontId="0" fillId="0" borderId="0" xfId="0" applyFont="1" applyFill="1" applyBorder="1" applyAlignment="1" applyProtection="1">
      <alignment horizontal="right" vertical="center"/>
    </xf>
    <xf numFmtId="187" fontId="42" fillId="0" borderId="0" xfId="0" applyNumberFormat="1" applyFont="1" applyFill="1" applyBorder="1" applyAlignment="1" applyProtection="1">
      <alignment vertical="center"/>
    </xf>
    <xf numFmtId="41" fontId="44" fillId="0" borderId="0" xfId="284" applyFont="1" applyFill="1" applyBorder="1" applyAlignment="1" applyProtection="1">
      <alignment vertical="center"/>
    </xf>
    <xf numFmtId="41" fontId="45" fillId="0" borderId="0" xfId="284" applyFont="1" applyFill="1" applyAlignment="1" applyProtection="1">
      <alignment horizontal="right"/>
    </xf>
    <xf numFmtId="187" fontId="63" fillId="0" borderId="0" xfId="276" applyNumberFormat="1" applyFont="1" applyFill="1" applyBorder="1" applyAlignment="1" applyProtection="1">
      <alignment horizontal="center" vertical="center"/>
    </xf>
    <xf numFmtId="41" fontId="63" fillId="0" borderId="0" xfId="0" applyNumberFormat="1" applyFont="1" applyFill="1" applyBorder="1" applyAlignment="1" applyProtection="1">
      <alignment horizontal="center" vertical="center"/>
      <protection locked="0"/>
    </xf>
    <xf numFmtId="0" fontId="63" fillId="0" borderId="0" xfId="0" applyNumberFormat="1" applyFont="1" applyFill="1" applyBorder="1" applyAlignment="1" applyProtection="1">
      <alignment horizontal="right" vertical="center"/>
    </xf>
    <xf numFmtId="0" fontId="0" fillId="0" borderId="0" xfId="0" applyFont="1" applyFill="1" applyAlignment="1" applyProtection="1">
      <alignment horizontal="right" vertical="center"/>
    </xf>
    <xf numFmtId="187" fontId="38" fillId="0" borderId="0" xfId="246" applyFont="1" applyFill="1" applyAlignment="1" applyProtection="1">
      <alignment horizontal="right" vertical="center"/>
    </xf>
    <xf numFmtId="187" fontId="74" fillId="0" borderId="0" xfId="249" applyFont="1" applyFill="1" applyAlignment="1" applyProtection="1">
      <alignment horizontal="right" vertical="center"/>
    </xf>
    <xf numFmtId="0" fontId="74" fillId="0" borderId="0" xfId="0" applyFont="1" applyFill="1" applyAlignment="1" applyProtection="1">
      <alignment horizontal="right" vertical="center"/>
    </xf>
    <xf numFmtId="0" fontId="60" fillId="0" borderId="0" xfId="278" applyNumberFormat="1" applyFont="1" applyFill="1" applyAlignment="1" applyProtection="1">
      <alignment vertical="center"/>
    </xf>
    <xf numFmtId="0" fontId="60" fillId="0" borderId="0" xfId="278" applyNumberFormat="1" applyFont="1" applyFill="1" applyAlignment="1" applyProtection="1"/>
    <xf numFmtId="187" fontId="45" fillId="0" borderId="0" xfId="246" applyFont="1" applyFill="1" applyAlignment="1" applyProtection="1">
      <alignment horizontal="right" vertical="center"/>
    </xf>
    <xf numFmtId="187" fontId="60" fillId="0" borderId="0" xfId="276" applyNumberFormat="1" applyFont="1" applyFill="1" applyAlignment="1" applyProtection="1">
      <alignment horizontal="right" vertical="center"/>
    </xf>
    <xf numFmtId="187" fontId="75" fillId="0" borderId="0" xfId="276" applyNumberFormat="1" applyFont="1" applyFill="1" applyAlignment="1" applyProtection="1">
      <alignment horizontal="right" vertical="center"/>
    </xf>
    <xf numFmtId="0" fontId="73" fillId="0" borderId="0" xfId="0" applyFont="1" applyFill="1" applyAlignment="1" applyProtection="1">
      <alignment horizontal="right" vertical="center"/>
    </xf>
    <xf numFmtId="187" fontId="74" fillId="0" borderId="0" xfId="280" applyFont="1" applyFill="1" applyAlignment="1" applyProtection="1">
      <alignment horizontal="right" vertical="center"/>
    </xf>
    <xf numFmtId="0" fontId="60" fillId="0" borderId="0" xfId="0" applyNumberFormat="1" applyFont="1" applyFill="1" applyAlignment="1" applyProtection="1">
      <alignment horizontal="right" vertical="center"/>
    </xf>
    <xf numFmtId="0" fontId="60" fillId="0" borderId="0" xfId="0" applyNumberFormat="1" applyFont="1" applyFill="1" applyAlignment="1" applyProtection="1">
      <alignment horizontal="centerContinuous" vertical="center"/>
    </xf>
    <xf numFmtId="0" fontId="38" fillId="0" borderId="0" xfId="0" applyFont="1" applyFill="1">
      <alignment vertical="center"/>
    </xf>
    <xf numFmtId="0" fontId="58" fillId="0" borderId="0" xfId="278" applyNumberFormat="1" applyFont="1" applyFill="1" applyBorder="1" applyAlignment="1" applyProtection="1">
      <alignment horizontal="center" vertical="center" wrapText="1"/>
    </xf>
    <xf numFmtId="187" fontId="43" fillId="0" borderId="7" xfId="246" applyFont="1" applyFill="1" applyBorder="1" applyAlignment="1" applyProtection="1">
      <alignment horizontal="center" vertical="center"/>
    </xf>
    <xf numFmtId="187" fontId="48" fillId="0" borderId="8" xfId="246" applyFont="1" applyFill="1" applyBorder="1" applyAlignment="1" applyProtection="1">
      <alignment horizontal="center" vertical="center"/>
    </xf>
    <xf numFmtId="0" fontId="48" fillId="0" borderId="15" xfId="0" applyFont="1" applyFill="1" applyBorder="1" applyAlignment="1" applyProtection="1">
      <alignment horizontal="center" vertical="center"/>
    </xf>
    <xf numFmtId="0" fontId="74" fillId="0" borderId="0" xfId="0" applyFont="1" applyFill="1" applyAlignment="1" applyProtection="1">
      <alignment horizontal="center" vertical="center"/>
    </xf>
    <xf numFmtId="0" fontId="43" fillId="0" borderId="15" xfId="0" applyFont="1" applyFill="1" applyBorder="1" applyAlignment="1" applyProtection="1">
      <alignment horizontal="center" vertical="center"/>
    </xf>
    <xf numFmtId="0" fontId="43" fillId="0" borderId="12" xfId="0" applyFont="1" applyFill="1" applyBorder="1" applyAlignment="1" applyProtection="1">
      <alignment horizontal="center" vertical="center"/>
    </xf>
    <xf numFmtId="0" fontId="43" fillId="0" borderId="7" xfId="0" applyFont="1" applyFill="1" applyBorder="1" applyAlignment="1" applyProtection="1">
      <alignment horizontal="center" vertical="center"/>
    </xf>
    <xf numFmtId="0" fontId="43" fillId="0" borderId="6" xfId="0" applyFont="1" applyFill="1" applyBorder="1" applyAlignment="1" applyProtection="1">
      <alignment horizontal="center" vertical="center"/>
    </xf>
    <xf numFmtId="0" fontId="43" fillId="0" borderId="11" xfId="0" applyFont="1" applyFill="1" applyBorder="1" applyAlignment="1" applyProtection="1">
      <alignment horizontal="center" vertical="center"/>
    </xf>
    <xf numFmtId="0" fontId="43" fillId="0" borderId="10" xfId="0" applyFont="1" applyFill="1" applyBorder="1" applyAlignment="1" applyProtection="1">
      <alignment horizontal="center" vertical="center"/>
    </xf>
    <xf numFmtId="0" fontId="41" fillId="0" borderId="0" xfId="0" applyFont="1" applyFill="1" applyAlignment="1" applyProtection="1">
      <alignment horizontal="center"/>
    </xf>
    <xf numFmtId="0" fontId="58" fillId="0" borderId="0" xfId="278" applyNumberFormat="1" applyFont="1" applyFill="1" applyBorder="1" applyAlignment="1" applyProtection="1">
      <alignment horizontal="center" vertical="center"/>
    </xf>
    <xf numFmtId="0" fontId="0" fillId="0" borderId="0" xfId="0" applyFont="1" applyFill="1" applyAlignment="1" applyProtection="1">
      <alignment horizontal="right"/>
    </xf>
    <xf numFmtId="41" fontId="42" fillId="0" borderId="0" xfId="284" applyFont="1" applyFill="1" applyBorder="1" applyAlignment="1" applyProtection="1">
      <alignment vertical="center"/>
    </xf>
    <xf numFmtId="41" fontId="1" fillId="0" borderId="0" xfId="284" applyFont="1" applyFill="1" applyAlignment="1" applyProtection="1">
      <alignment horizontal="right"/>
    </xf>
    <xf numFmtId="187" fontId="4" fillId="0" borderId="0" xfId="276" applyNumberFormat="1" applyFont="1" applyFill="1" applyAlignment="1" applyProtection="1">
      <alignment horizontal="right" vertical="center"/>
    </xf>
    <xf numFmtId="187" fontId="43" fillId="0" borderId="15" xfId="249" applyFont="1" applyFill="1" applyBorder="1" applyAlignment="1" applyProtection="1">
      <alignment horizontal="center" vertical="center"/>
    </xf>
    <xf numFmtId="187" fontId="43" fillId="0" borderId="12" xfId="249" applyFont="1" applyFill="1" applyBorder="1" applyAlignment="1" applyProtection="1">
      <alignment horizontal="center" vertical="center"/>
    </xf>
    <xf numFmtId="0" fontId="58" fillId="0" borderId="6" xfId="278" applyNumberFormat="1" applyFont="1" applyFill="1" applyBorder="1" applyAlignment="1" applyProtection="1">
      <alignment horizontal="center" vertical="center"/>
    </xf>
    <xf numFmtId="203" fontId="44" fillId="0" borderId="0" xfId="0" applyNumberFormat="1" applyFont="1" applyFill="1" applyAlignment="1" applyProtection="1">
      <alignment horizontal="right" vertical="center"/>
    </xf>
    <xf numFmtId="41" fontId="63" fillId="4" borderId="0" xfId="0" applyNumberFormat="1" applyFont="1" applyFill="1" applyBorder="1" applyAlignment="1" applyProtection="1">
      <alignment horizontal="center" vertical="center"/>
      <protection locked="0"/>
    </xf>
    <xf numFmtId="187" fontId="48" fillId="0" borderId="6" xfId="246" applyFont="1" applyFill="1" applyBorder="1" applyAlignment="1" applyProtection="1">
      <alignment horizontal="center" vertical="center"/>
    </xf>
    <xf numFmtId="187" fontId="43" fillId="0" borderId="7" xfId="246" applyFont="1" applyFill="1" applyBorder="1" applyAlignment="1" applyProtection="1">
      <alignment horizontal="center" vertical="center"/>
    </xf>
    <xf numFmtId="187" fontId="43" fillId="0" borderId="11" xfId="246" applyFont="1" applyFill="1" applyBorder="1" applyAlignment="1" applyProtection="1">
      <alignment horizontal="center" vertical="center"/>
    </xf>
    <xf numFmtId="187" fontId="43" fillId="0" borderId="12" xfId="246" applyFont="1" applyFill="1" applyBorder="1" applyAlignment="1" applyProtection="1">
      <alignment horizontal="center" vertical="center" wrapText="1"/>
    </xf>
    <xf numFmtId="187" fontId="43" fillId="0" borderId="10" xfId="246" applyFont="1" applyFill="1" applyBorder="1" applyAlignment="1" applyProtection="1">
      <alignment horizontal="center" vertical="center"/>
    </xf>
    <xf numFmtId="0" fontId="48" fillId="0" borderId="9" xfId="0" applyFont="1" applyFill="1" applyBorder="1" applyAlignment="1" applyProtection="1">
      <alignment horizontal="center" vertical="center" wrapText="1"/>
    </xf>
    <xf numFmtId="0" fontId="48" fillId="0" borderId="15" xfId="0" applyFont="1" applyFill="1" applyBorder="1" applyAlignment="1" applyProtection="1">
      <alignment horizontal="center" vertical="center"/>
    </xf>
    <xf numFmtId="0" fontId="43" fillId="0" borderId="7" xfId="0" applyFont="1" applyFill="1" applyBorder="1" applyAlignment="1" applyProtection="1">
      <alignment horizontal="center" vertical="center"/>
    </xf>
    <xf numFmtId="0" fontId="43" fillId="0" borderId="6" xfId="0" applyFont="1" applyFill="1" applyBorder="1" applyAlignment="1" applyProtection="1">
      <alignment horizontal="center" vertical="center"/>
    </xf>
    <xf numFmtId="0" fontId="43" fillId="0" borderId="11" xfId="0" applyFont="1" applyFill="1" applyBorder="1" applyAlignment="1" applyProtection="1">
      <alignment horizontal="center" vertical="center"/>
    </xf>
    <xf numFmtId="0" fontId="43" fillId="0" borderId="10" xfId="0" applyFont="1" applyFill="1" applyBorder="1" applyAlignment="1" applyProtection="1">
      <alignment horizontal="center" vertical="center"/>
    </xf>
    <xf numFmtId="0" fontId="48" fillId="0" borderId="7" xfId="0" applyFont="1" applyFill="1" applyBorder="1" applyAlignment="1" applyProtection="1">
      <alignment horizontal="center" vertical="center"/>
    </xf>
    <xf numFmtId="0" fontId="48" fillId="0" borderId="0" xfId="0" applyFont="1" applyFill="1" applyBorder="1" applyAlignment="1" applyProtection="1">
      <alignment horizontal="center" vertical="center"/>
    </xf>
    <xf numFmtId="0" fontId="48" fillId="0" borderId="6" xfId="0" applyFont="1" applyFill="1" applyBorder="1" applyAlignment="1" applyProtection="1">
      <alignment horizontal="center" vertical="center"/>
    </xf>
    <xf numFmtId="0" fontId="43" fillId="0" borderId="15" xfId="0" applyFont="1" applyFill="1" applyBorder="1" applyAlignment="1" applyProtection="1">
      <alignment horizontal="center" vertical="center"/>
    </xf>
    <xf numFmtId="0" fontId="43" fillId="0" borderId="12" xfId="0" applyFont="1" applyFill="1" applyBorder="1" applyAlignment="1" applyProtection="1">
      <alignment horizontal="center" vertical="center"/>
    </xf>
    <xf numFmtId="187" fontId="48" fillId="0" borderId="7" xfId="280" applyFont="1" applyFill="1" applyBorder="1" applyAlignment="1" applyProtection="1">
      <alignment horizontal="center" vertical="center"/>
    </xf>
    <xf numFmtId="187" fontId="43" fillId="0" borderId="11" xfId="280" applyFont="1" applyFill="1" applyBorder="1" applyAlignment="1" applyProtection="1">
      <alignment horizontal="center" vertical="center"/>
    </xf>
    <xf numFmtId="187" fontId="43" fillId="0" borderId="10" xfId="280" applyFont="1" applyFill="1" applyBorder="1" applyAlignment="1" applyProtection="1">
      <alignment horizontal="center" vertical="center"/>
    </xf>
    <xf numFmtId="187" fontId="48" fillId="0" borderId="8" xfId="280" applyFont="1" applyFill="1" applyBorder="1" applyAlignment="1" applyProtection="1">
      <alignment horizontal="center" vertical="center"/>
    </xf>
    <xf numFmtId="187" fontId="48" fillId="0" borderId="16" xfId="280" applyFont="1" applyFill="1" applyBorder="1" applyAlignment="1" applyProtection="1">
      <alignment horizontal="center" vertical="center"/>
    </xf>
    <xf numFmtId="187" fontId="43" fillId="0" borderId="11" xfId="280" applyFont="1" applyFill="1" applyBorder="1" applyAlignment="1" applyProtection="1">
      <alignment horizontal="center" vertical="center" wrapText="1"/>
    </xf>
    <xf numFmtId="0" fontId="43" fillId="0" borderId="13" xfId="0" applyFont="1" applyFill="1" applyBorder="1" applyAlignment="1" applyProtection="1">
      <alignment horizontal="center" vertical="center"/>
    </xf>
    <xf numFmtId="0" fontId="43" fillId="0" borderId="0" xfId="0" applyFont="1" applyFill="1" applyBorder="1" applyAlignment="1" applyProtection="1">
      <alignment horizontal="center" vertical="center"/>
    </xf>
    <xf numFmtId="0" fontId="43" fillId="0" borderId="11" xfId="0" applyFont="1" applyFill="1" applyBorder="1" applyAlignment="1" applyProtection="1">
      <alignment horizontal="center" vertical="center" wrapText="1"/>
    </xf>
    <xf numFmtId="187" fontId="50" fillId="0" borderId="0" xfId="246" applyFont="1" applyFill="1" applyAlignment="1" applyProtection="1">
      <alignment horizontal="left"/>
    </xf>
    <xf numFmtId="187" fontId="50" fillId="0" borderId="0" xfId="246" applyFont="1" applyFill="1" applyProtection="1">
      <alignment horizontal="right"/>
    </xf>
    <xf numFmtId="187" fontId="50" fillId="0" borderId="0" xfId="246" applyFont="1" applyFill="1" applyAlignment="1" applyProtection="1">
      <alignment horizontal="right"/>
    </xf>
    <xf numFmtId="187" fontId="50" fillId="0" borderId="0" xfId="246" applyFont="1" applyFill="1" applyAlignment="1" applyProtection="1"/>
    <xf numFmtId="187" fontId="1" fillId="0" borderId="0" xfId="246" applyFont="1" applyFill="1" applyAlignment="1" applyProtection="1">
      <alignment horizontal="right"/>
    </xf>
    <xf numFmtId="187" fontId="1" fillId="0" borderId="0" xfId="246" applyFont="1" applyFill="1" applyProtection="1">
      <alignment horizontal="right"/>
    </xf>
    <xf numFmtId="187" fontId="50" fillId="0" borderId="0" xfId="249" applyFont="1" applyFill="1" applyBorder="1" applyAlignment="1" applyProtection="1">
      <alignment horizontal="right" vertical="center"/>
    </xf>
    <xf numFmtId="41" fontId="50" fillId="0" borderId="0" xfId="249" applyNumberFormat="1" applyFont="1" applyFill="1" applyBorder="1" applyAlignment="1" applyProtection="1">
      <alignment horizontal="right" vertical="center"/>
    </xf>
    <xf numFmtId="41" fontId="50" fillId="0" borderId="0" xfId="249" quotePrefix="1" applyNumberFormat="1" applyFont="1" applyFill="1" applyBorder="1" applyAlignment="1" applyProtection="1">
      <alignment horizontal="right" vertical="center"/>
    </xf>
    <xf numFmtId="187" fontId="1" fillId="0" borderId="0" xfId="249" applyFont="1" applyFill="1" applyProtection="1">
      <alignment horizontal="right"/>
    </xf>
    <xf numFmtId="41" fontId="76" fillId="0" borderId="7" xfId="246" applyNumberFormat="1" applyFont="1" applyFill="1" applyBorder="1" applyAlignment="1" applyProtection="1">
      <alignment horizontal="right" vertical="center" indent="1"/>
    </xf>
    <xf numFmtId="41" fontId="76" fillId="0" borderId="0" xfId="246" applyNumberFormat="1" applyFont="1" applyFill="1" applyBorder="1" applyAlignment="1" applyProtection="1">
      <alignment horizontal="right" vertical="center" indent="1"/>
    </xf>
    <xf numFmtId="41" fontId="76" fillId="0" borderId="0" xfId="246" applyNumberFormat="1" applyFont="1" applyFill="1" applyBorder="1" applyAlignment="1" applyProtection="1">
      <alignment horizontal="right" vertical="center" indent="1"/>
      <protection locked="0"/>
    </xf>
    <xf numFmtId="41" fontId="76" fillId="0" borderId="0" xfId="246" applyNumberFormat="1" applyFont="1" applyFill="1" applyBorder="1" applyAlignment="1" applyProtection="1">
      <alignment horizontal="right" vertical="center" wrapText="1" indent="1"/>
      <protection locked="0"/>
    </xf>
    <xf numFmtId="41" fontId="81" fillId="0" borderId="7" xfId="246" applyNumberFormat="1" applyFont="1" applyFill="1" applyBorder="1" applyAlignment="1" applyProtection="1">
      <alignment horizontal="right" vertical="center" indent="1"/>
    </xf>
    <xf numFmtId="41" fontId="81" fillId="0" borderId="0" xfId="246" applyNumberFormat="1" applyFont="1" applyFill="1" applyBorder="1" applyAlignment="1" applyProtection="1">
      <alignment horizontal="right" vertical="center" indent="1"/>
    </xf>
    <xf numFmtId="187" fontId="43" fillId="0" borderId="7" xfId="249" applyFont="1" applyFill="1" applyBorder="1" applyAlignment="1" applyProtection="1">
      <alignment horizontal="center" vertical="center" wrapText="1"/>
    </xf>
    <xf numFmtId="187" fontId="50" fillId="0" borderId="0" xfId="246" applyFont="1" applyFill="1" applyBorder="1" applyAlignment="1" applyProtection="1">
      <alignment horizontal="left" vertical="center" wrapText="1"/>
    </xf>
    <xf numFmtId="187" fontId="48" fillId="0" borderId="19" xfId="249" applyFont="1" applyFill="1" applyBorder="1" applyAlignment="1" applyProtection="1">
      <alignment horizontal="center" vertical="center"/>
    </xf>
    <xf numFmtId="187" fontId="48" fillId="0" borderId="22" xfId="249" applyFont="1" applyFill="1" applyBorder="1" applyAlignment="1" applyProtection="1">
      <alignment horizontal="center" vertical="center"/>
    </xf>
    <xf numFmtId="187" fontId="48" fillId="0" borderId="20" xfId="249" applyFont="1" applyFill="1" applyBorder="1" applyAlignment="1" applyProtection="1">
      <alignment horizontal="center" vertical="center"/>
    </xf>
    <xf numFmtId="187" fontId="48" fillId="0" borderId="22" xfId="249" applyFont="1" applyFill="1" applyBorder="1" applyAlignment="1" applyProtection="1">
      <alignment horizontal="center" vertical="center" wrapText="1"/>
    </xf>
    <xf numFmtId="187" fontId="48" fillId="0" borderId="21" xfId="249" applyFont="1" applyFill="1" applyBorder="1" applyAlignment="1" applyProtection="1">
      <alignment horizontal="center" vertical="center"/>
    </xf>
    <xf numFmtId="187" fontId="48" fillId="0" borderId="10" xfId="249" applyFont="1" applyFill="1" applyBorder="1" applyAlignment="1" applyProtection="1">
      <alignment horizontal="center" vertical="center"/>
    </xf>
    <xf numFmtId="187" fontId="48" fillId="0" borderId="19" xfId="246" applyFont="1" applyFill="1" applyBorder="1" applyAlignment="1" applyProtection="1">
      <alignment horizontal="center" vertical="center"/>
    </xf>
    <xf numFmtId="187" fontId="48" fillId="0" borderId="20" xfId="246" applyFont="1" applyFill="1" applyBorder="1" applyAlignment="1" applyProtection="1">
      <alignment horizontal="center" vertical="center"/>
    </xf>
    <xf numFmtId="187" fontId="48" fillId="0" borderId="21" xfId="246" applyFont="1" applyFill="1" applyBorder="1" applyAlignment="1" applyProtection="1">
      <alignment horizontal="center" vertical="center"/>
    </xf>
    <xf numFmtId="41" fontId="76" fillId="0" borderId="7" xfId="249" applyNumberFormat="1" applyFont="1" applyFill="1" applyBorder="1" applyAlignment="1" applyProtection="1">
      <alignment horizontal="right" vertical="center"/>
    </xf>
    <xf numFmtId="41" fontId="76" fillId="0" borderId="0" xfId="249" applyNumberFormat="1" applyFont="1" applyFill="1" applyBorder="1" applyAlignment="1" applyProtection="1">
      <alignment horizontal="right" vertical="center"/>
    </xf>
    <xf numFmtId="41" fontId="76" fillId="0" borderId="0" xfId="249" applyNumberFormat="1" applyFont="1" applyFill="1" applyBorder="1" applyAlignment="1" applyProtection="1">
      <alignment horizontal="right" vertical="center"/>
      <protection locked="0"/>
    </xf>
    <xf numFmtId="187" fontId="48" fillId="0" borderId="10" xfId="246" applyFont="1" applyFill="1" applyBorder="1" applyAlignment="1" applyProtection="1">
      <alignment horizontal="center" vertical="center"/>
    </xf>
    <xf numFmtId="187" fontId="48" fillId="0" borderId="21" xfId="246" applyFont="1" applyFill="1" applyBorder="1" applyAlignment="1" applyProtection="1">
      <alignment horizontal="centerContinuous" vertical="center"/>
    </xf>
    <xf numFmtId="187" fontId="48" fillId="0" borderId="20" xfId="246" applyFont="1" applyFill="1" applyBorder="1" applyAlignment="1" applyProtection="1">
      <alignment horizontal="centerContinuous" vertical="center" wrapText="1"/>
    </xf>
    <xf numFmtId="187" fontId="48" fillId="0" borderId="22" xfId="246" applyFont="1" applyFill="1" applyBorder="1" applyAlignment="1" applyProtection="1">
      <alignment horizontal="center" vertical="center" wrapText="1"/>
    </xf>
    <xf numFmtId="198" fontId="48" fillId="0" borderId="0" xfId="246" applyNumberFormat="1" applyFont="1" applyFill="1" applyBorder="1" applyAlignment="1" applyProtection="1">
      <alignment horizontal="center" vertical="center"/>
    </xf>
    <xf numFmtId="198" fontId="48" fillId="0" borderId="13" xfId="246" applyNumberFormat="1" applyFont="1" applyFill="1" applyBorder="1" applyAlignment="1" applyProtection="1">
      <alignment horizontal="center" vertical="center"/>
    </xf>
    <xf numFmtId="187" fontId="48" fillId="0" borderId="15" xfId="246" applyFont="1" applyFill="1" applyBorder="1" applyAlignment="1" applyProtection="1">
      <alignment horizontal="center" vertical="center"/>
    </xf>
    <xf numFmtId="187" fontId="48" fillId="0" borderId="12" xfId="246" applyFont="1" applyFill="1" applyBorder="1" applyAlignment="1" applyProtection="1">
      <alignment horizontal="center" vertical="center"/>
    </xf>
    <xf numFmtId="198" fontId="48" fillId="0" borderId="6" xfId="246" applyNumberFormat="1" applyFont="1" applyFill="1" applyBorder="1" applyAlignment="1" applyProtection="1">
      <alignment horizontal="center" vertical="center"/>
    </xf>
    <xf numFmtId="187" fontId="43" fillId="0" borderId="15" xfId="246" applyFont="1" applyFill="1" applyBorder="1" applyAlignment="1" applyProtection="1">
      <alignment vertical="center" wrapText="1"/>
    </xf>
    <xf numFmtId="187" fontId="43" fillId="0" borderId="7" xfId="246" applyFont="1" applyFill="1" applyBorder="1" applyAlignment="1" applyProtection="1">
      <alignment vertical="center"/>
    </xf>
    <xf numFmtId="198" fontId="50" fillId="0" borderId="0" xfId="246" applyNumberFormat="1" applyFont="1" applyFill="1" applyBorder="1" applyAlignment="1" applyProtection="1">
      <alignment horizontal="left" vertical="center"/>
    </xf>
    <xf numFmtId="187" fontId="50" fillId="0" borderId="0" xfId="246" applyFont="1" applyFill="1" applyAlignment="1" applyProtection="1">
      <alignment horizontal="right" vertical="center"/>
    </xf>
    <xf numFmtId="187" fontId="50" fillId="0" borderId="0" xfId="246" applyNumberFormat="1" applyFont="1" applyFill="1" applyAlignment="1" applyProtection="1">
      <alignment horizontal="right" vertical="center"/>
    </xf>
    <xf numFmtId="187" fontId="50" fillId="0" borderId="0" xfId="246" applyFont="1" applyFill="1" applyBorder="1" applyAlignment="1" applyProtection="1">
      <alignment horizontal="right" vertical="center"/>
    </xf>
    <xf numFmtId="41" fontId="76" fillId="0" borderId="7" xfId="246" applyNumberFormat="1" applyFont="1" applyFill="1" applyBorder="1" applyAlignment="1" applyProtection="1">
      <alignment horizontal="right" vertical="center"/>
    </xf>
    <xf numFmtId="41" fontId="76" fillId="0" borderId="0" xfId="246" applyNumberFormat="1" applyFont="1" applyFill="1" applyBorder="1" applyAlignment="1" applyProtection="1">
      <alignment horizontal="right" vertical="center"/>
    </xf>
    <xf numFmtId="0" fontId="84" fillId="0" borderId="0" xfId="0" applyFont="1">
      <alignment vertical="center"/>
    </xf>
    <xf numFmtId="198" fontId="48" fillId="0" borderId="6" xfId="0" applyNumberFormat="1" applyFont="1" applyFill="1" applyBorder="1" applyAlignment="1" applyProtection="1">
      <alignment horizontal="center" vertical="center"/>
    </xf>
    <xf numFmtId="0" fontId="50" fillId="0" borderId="0" xfId="0" applyFont="1" applyFill="1" applyAlignment="1" applyProtection="1"/>
    <xf numFmtId="0" fontId="50" fillId="0" borderId="0" xfId="0" applyFont="1" applyFill="1" applyBorder="1" applyAlignment="1" applyProtection="1">
      <alignment horizontal="right"/>
    </xf>
    <xf numFmtId="0" fontId="50" fillId="0" borderId="0" xfId="0" applyFont="1" applyFill="1" applyAlignment="1" applyProtection="1">
      <alignment horizontal="right"/>
    </xf>
    <xf numFmtId="0" fontId="50" fillId="0" borderId="0" xfId="0" applyFont="1" applyFill="1" applyAlignment="1" applyProtection="1">
      <alignment horizontal="left"/>
    </xf>
    <xf numFmtId="0" fontId="50" fillId="0" borderId="0" xfId="0" applyFont="1" applyFill="1" applyAlignment="1" applyProtection="1">
      <alignment vertical="center"/>
    </xf>
    <xf numFmtId="0" fontId="48" fillId="0" borderId="19" xfId="0" applyFont="1" applyFill="1" applyBorder="1" applyAlignment="1" applyProtection="1">
      <alignment horizontal="center" vertical="center"/>
    </xf>
    <xf numFmtId="0" fontId="48" fillId="0" borderId="22" xfId="0" applyFont="1" applyFill="1" applyBorder="1" applyAlignment="1" applyProtection="1">
      <alignment horizontal="center" vertical="center"/>
    </xf>
    <xf numFmtId="0" fontId="43" fillId="0" borderId="22" xfId="0" applyFont="1" applyFill="1" applyBorder="1" applyAlignment="1" applyProtection="1">
      <alignment horizontal="center" vertical="center"/>
    </xf>
    <xf numFmtId="41" fontId="76" fillId="0" borderId="0" xfId="0" applyNumberFormat="1" applyFont="1" applyFill="1" applyBorder="1" applyAlignment="1" applyProtection="1">
      <alignment horizontal="right" vertical="center"/>
    </xf>
    <xf numFmtId="41" fontId="76" fillId="0" borderId="0" xfId="0" applyNumberFormat="1" applyFont="1" applyFill="1" applyBorder="1" applyAlignment="1" applyProtection="1">
      <alignment horizontal="center" vertical="center"/>
    </xf>
    <xf numFmtId="41" fontId="76" fillId="0" borderId="0" xfId="0" applyNumberFormat="1" applyFont="1" applyFill="1" applyBorder="1" applyAlignment="1" applyProtection="1">
      <alignment horizontal="center" vertical="center"/>
      <protection locked="0"/>
    </xf>
    <xf numFmtId="41" fontId="81" fillId="0" borderId="13" xfId="0" applyNumberFormat="1" applyFont="1" applyFill="1" applyBorder="1" applyAlignment="1" applyProtection="1">
      <alignment horizontal="right" vertical="center"/>
    </xf>
    <xf numFmtId="41" fontId="81" fillId="0" borderId="13" xfId="0" applyNumberFormat="1" applyFont="1" applyFill="1" applyBorder="1" applyAlignment="1" applyProtection="1">
      <alignment horizontal="center" vertical="center"/>
    </xf>
    <xf numFmtId="41" fontId="81" fillId="0" borderId="13" xfId="0" applyNumberFormat="1" applyFont="1" applyFill="1" applyBorder="1" applyAlignment="1" applyProtection="1">
      <alignment horizontal="center" vertical="center"/>
      <protection locked="0"/>
    </xf>
    <xf numFmtId="198" fontId="86" fillId="0" borderId="10" xfId="0" applyNumberFormat="1" applyFont="1" applyFill="1" applyBorder="1" applyAlignment="1" applyProtection="1">
      <alignment horizontal="center" vertical="center"/>
    </xf>
    <xf numFmtId="0" fontId="89" fillId="0" borderId="20" xfId="278" applyNumberFormat="1" applyFont="1" applyFill="1" applyBorder="1" applyAlignment="1" applyProtection="1">
      <alignment horizontal="center" vertical="center"/>
    </xf>
    <xf numFmtId="0" fontId="64" fillId="0" borderId="6" xfId="278" applyNumberFormat="1" applyFont="1" applyFill="1" applyBorder="1" applyAlignment="1" applyProtection="1">
      <alignment horizontal="center"/>
    </xf>
    <xf numFmtId="0" fontId="64" fillId="0" borderId="15" xfId="278" applyNumberFormat="1" applyFont="1" applyFill="1" applyBorder="1" applyAlignment="1" applyProtection="1">
      <alignment horizontal="center" vertical="center"/>
    </xf>
    <xf numFmtId="0" fontId="64" fillId="0" borderId="6" xfId="278" applyNumberFormat="1" applyFont="1" applyFill="1" applyBorder="1" applyAlignment="1" applyProtection="1">
      <alignment horizontal="center" vertical="center"/>
    </xf>
    <xf numFmtId="0" fontId="64" fillId="0" borderId="9" xfId="278" applyNumberFormat="1" applyFont="1" applyFill="1" applyBorder="1" applyAlignment="1" applyProtection="1">
      <alignment horizontal="center" vertical="center"/>
    </xf>
    <xf numFmtId="0" fontId="89" fillId="0" borderId="9" xfId="278" applyNumberFormat="1" applyFont="1" applyFill="1" applyBorder="1" applyAlignment="1" applyProtection="1">
      <alignment horizontal="center" vertical="center"/>
    </xf>
    <xf numFmtId="0" fontId="89" fillId="0" borderId="8" xfId="278" applyNumberFormat="1" applyFont="1" applyFill="1" applyBorder="1" applyAlignment="1" applyProtection="1">
      <alignment horizontal="center" vertical="center" wrapText="1"/>
    </xf>
    <xf numFmtId="0" fontId="89" fillId="0" borderId="10" xfId="278" applyNumberFormat="1" applyFont="1" applyFill="1" applyBorder="1" applyAlignment="1" applyProtection="1">
      <alignment horizontal="center" vertical="center"/>
    </xf>
    <xf numFmtId="0" fontId="65" fillId="0" borderId="12" xfId="278" applyNumberFormat="1" applyFont="1" applyFill="1" applyBorder="1" applyAlignment="1" applyProtection="1">
      <alignment horizontal="center" vertical="center"/>
    </xf>
    <xf numFmtId="0" fontId="65" fillId="0" borderId="12" xfId="278" applyNumberFormat="1" applyFont="1" applyFill="1" applyBorder="1" applyAlignment="1" applyProtection="1">
      <alignment horizontal="center" vertical="center" wrapText="1"/>
    </xf>
    <xf numFmtId="0" fontId="65" fillId="0" borderId="11" xfId="278" applyNumberFormat="1" applyFont="1" applyFill="1" applyBorder="1" applyAlignment="1" applyProtection="1">
      <alignment horizontal="center" vertical="center" wrapText="1"/>
    </xf>
    <xf numFmtId="0" fontId="89" fillId="0" borderId="19" xfId="278" applyNumberFormat="1" applyFont="1" applyFill="1" applyBorder="1" applyAlignment="1" applyProtection="1">
      <alignment horizontal="center" vertical="center"/>
    </xf>
    <xf numFmtId="41" fontId="55" fillId="0" borderId="7" xfId="278" applyNumberFormat="1" applyFont="1" applyFill="1" applyBorder="1" applyAlignment="1" applyProtection="1">
      <alignment horizontal="center" vertical="center"/>
    </xf>
    <xf numFmtId="41" fontId="55" fillId="0" borderId="0" xfId="278" applyNumberFormat="1" applyFont="1" applyFill="1" applyBorder="1" applyAlignment="1" applyProtection="1">
      <alignment horizontal="center" vertical="center"/>
    </xf>
    <xf numFmtId="41" fontId="55" fillId="0" borderId="0" xfId="278" applyNumberFormat="1" applyFont="1" applyFill="1" applyBorder="1" applyAlignment="1" applyProtection="1">
      <alignment horizontal="center" vertical="center"/>
      <protection locked="0"/>
    </xf>
    <xf numFmtId="0" fontId="56" fillId="0" borderId="0" xfId="282" applyNumberFormat="1" applyFont="1" applyFill="1" applyBorder="1" applyAlignment="1" applyProtection="1">
      <alignment horizontal="left" vertical="center"/>
    </xf>
    <xf numFmtId="200" fontId="56" fillId="0" borderId="0" xfId="261" applyNumberFormat="1" applyFont="1" applyFill="1" applyBorder="1" applyAlignment="1" applyProtection="1">
      <alignment horizontal="right"/>
    </xf>
    <xf numFmtId="187" fontId="50" fillId="0" borderId="0" xfId="246" applyFont="1" applyFill="1" applyAlignment="1" applyProtection="1">
      <alignment horizontal="left" vertical="center"/>
    </xf>
    <xf numFmtId="187" fontId="50" fillId="0" borderId="0" xfId="246" applyFont="1" applyFill="1" applyBorder="1" applyProtection="1">
      <alignment horizontal="right"/>
    </xf>
    <xf numFmtId="197" fontId="48" fillId="0" borderId="6" xfId="246" quotePrefix="1" applyNumberFormat="1" applyFont="1" applyFill="1" applyBorder="1" applyAlignment="1" applyProtection="1">
      <alignment horizontal="center" vertical="center"/>
    </xf>
    <xf numFmtId="41" fontId="76" fillId="0" borderId="0" xfId="246" applyNumberFormat="1" applyFont="1" applyFill="1" applyBorder="1" applyAlignment="1" applyProtection="1">
      <alignment horizontal="center" vertical="center"/>
    </xf>
    <xf numFmtId="41" fontId="76" fillId="0" borderId="13" xfId="246" applyNumberFormat="1" applyFont="1" applyFill="1" applyBorder="1" applyAlignment="1" applyProtection="1">
      <alignment horizontal="center" vertical="center"/>
    </xf>
    <xf numFmtId="41" fontId="76" fillId="0" borderId="7" xfId="246" applyNumberFormat="1" applyFont="1" applyFill="1" applyBorder="1" applyAlignment="1" applyProtection="1">
      <alignment horizontal="center" vertical="center"/>
    </xf>
    <xf numFmtId="41" fontId="76" fillId="0" borderId="0" xfId="246" applyNumberFormat="1" applyFont="1" applyFill="1" applyBorder="1" applyAlignment="1" applyProtection="1">
      <alignment horizontal="center" vertical="center"/>
      <protection locked="0"/>
    </xf>
    <xf numFmtId="41" fontId="76" fillId="0" borderId="0" xfId="284" applyFont="1" applyFill="1" applyAlignment="1" applyProtection="1">
      <alignment horizontal="right"/>
    </xf>
    <xf numFmtId="0" fontId="77" fillId="0" borderId="0" xfId="304" applyFont="1" applyBorder="1" applyAlignment="1">
      <alignment horizontal="left" vertical="top"/>
    </xf>
    <xf numFmtId="0" fontId="48" fillId="0" borderId="6" xfId="0" applyFont="1" applyFill="1" applyBorder="1" applyAlignment="1" applyProtection="1">
      <alignment horizontal="center" vertical="center" wrapText="1"/>
    </xf>
    <xf numFmtId="0" fontId="48" fillId="0" borderId="19" xfId="0" applyFont="1" applyFill="1" applyBorder="1" applyAlignment="1" applyProtection="1">
      <alignment horizontal="center" vertical="center" wrapText="1"/>
    </xf>
    <xf numFmtId="0" fontId="48" fillId="0" borderId="21" xfId="0" applyFont="1" applyFill="1" applyBorder="1" applyAlignment="1" applyProtection="1">
      <alignment horizontal="center" vertical="center"/>
    </xf>
    <xf numFmtId="0" fontId="43" fillId="0" borderId="6" xfId="0" applyFont="1" applyFill="1" applyBorder="1" applyAlignment="1" applyProtection="1">
      <alignment horizontal="center"/>
    </xf>
    <xf numFmtId="0" fontId="43" fillId="0" borderId="10" xfId="0" applyFont="1" applyFill="1" applyBorder="1" applyAlignment="1" applyProtection="1">
      <alignment horizontal="center" vertical="top"/>
    </xf>
    <xf numFmtId="41" fontId="76" fillId="0" borderId="0" xfId="0" applyNumberFormat="1" applyFont="1" applyFill="1" applyBorder="1" applyAlignment="1" applyProtection="1">
      <alignment horizontal="right" vertical="center"/>
      <protection locked="0"/>
    </xf>
    <xf numFmtId="41" fontId="76" fillId="0" borderId="0" xfId="0" quotePrefix="1" applyNumberFormat="1" applyFont="1" applyFill="1" applyBorder="1" applyAlignment="1" applyProtection="1">
      <alignment horizontal="right" vertical="center"/>
    </xf>
    <xf numFmtId="41" fontId="76" fillId="0" borderId="0" xfId="269" quotePrefix="1" applyNumberFormat="1" applyFont="1" applyFill="1" applyBorder="1" applyAlignment="1" applyProtection="1">
      <alignment horizontal="right" vertical="center"/>
      <protection locked="0"/>
    </xf>
    <xf numFmtId="41" fontId="76" fillId="0" borderId="0" xfId="301" quotePrefix="1" applyNumberFormat="1" applyFont="1" applyFill="1" applyBorder="1" applyAlignment="1" applyProtection="1">
      <alignment horizontal="right" vertical="center"/>
      <protection locked="0"/>
    </xf>
    <xf numFmtId="41" fontId="81" fillId="0" borderId="13" xfId="0" applyNumberFormat="1" applyFont="1" applyFill="1" applyBorder="1" applyAlignment="1" applyProtection="1">
      <alignment horizontal="right" vertical="center"/>
      <protection locked="0"/>
    </xf>
    <xf numFmtId="41" fontId="81" fillId="0" borderId="13" xfId="0" quotePrefix="1" applyNumberFormat="1" applyFont="1" applyFill="1" applyBorder="1" applyAlignment="1" applyProtection="1">
      <alignment horizontal="right" vertical="center"/>
    </xf>
    <xf numFmtId="41" fontId="81" fillId="0" borderId="13" xfId="301" quotePrefix="1" applyNumberFormat="1" applyFont="1" applyFill="1" applyBorder="1" applyAlignment="1" applyProtection="1">
      <alignment horizontal="right" vertical="center"/>
      <protection locked="0"/>
    </xf>
    <xf numFmtId="0" fontId="91" fillId="0" borderId="0" xfId="0" applyFont="1" applyFill="1" applyAlignment="1" applyProtection="1">
      <alignment horizontal="right"/>
    </xf>
    <xf numFmtId="0" fontId="48" fillId="0" borderId="16" xfId="0" applyFont="1" applyFill="1" applyBorder="1" applyAlignment="1" applyProtection="1">
      <alignment horizontal="center"/>
    </xf>
    <xf numFmtId="0" fontId="48" fillId="0" borderId="6" xfId="0" quotePrefix="1" applyNumberFormat="1" applyFont="1" applyFill="1" applyBorder="1" applyAlignment="1" applyProtection="1">
      <alignment horizontal="center" vertical="center"/>
    </xf>
    <xf numFmtId="0" fontId="86" fillId="0" borderId="10" xfId="0" quotePrefix="1" applyNumberFormat="1" applyFont="1" applyFill="1" applyBorder="1" applyAlignment="1" applyProtection="1">
      <alignment horizontal="center" vertical="center"/>
    </xf>
    <xf numFmtId="41" fontId="76" fillId="0" borderId="8" xfId="0" applyNumberFormat="1" applyFont="1" applyFill="1" applyBorder="1" applyAlignment="1" applyProtection="1">
      <alignment horizontal="center" vertical="center"/>
    </xf>
    <xf numFmtId="41" fontId="76" fillId="0" borderId="0" xfId="0" quotePrefix="1" applyNumberFormat="1" applyFont="1" applyFill="1" applyBorder="1" applyAlignment="1" applyProtection="1">
      <alignment horizontal="center" vertical="center"/>
      <protection locked="0"/>
    </xf>
    <xf numFmtId="41" fontId="76" fillId="0" borderId="14" xfId="0" applyNumberFormat="1" applyFont="1" applyFill="1" applyBorder="1" applyAlignment="1" applyProtection="1">
      <alignment horizontal="center" vertical="center"/>
      <protection locked="0"/>
    </xf>
    <xf numFmtId="41" fontId="76" fillId="0" borderId="7" xfId="0" applyNumberFormat="1" applyFont="1" applyFill="1" applyBorder="1" applyAlignment="1" applyProtection="1">
      <alignment horizontal="center" vertical="center"/>
    </xf>
    <xf numFmtId="41" fontId="76" fillId="0" borderId="0" xfId="0" applyNumberFormat="1" applyFont="1" applyFill="1" applyBorder="1" applyAlignment="1" applyProtection="1">
      <alignment vertical="center"/>
      <protection locked="0"/>
    </xf>
    <xf numFmtId="0" fontId="48" fillId="0" borderId="8" xfId="0" applyFont="1" applyFill="1" applyBorder="1" applyAlignment="1" applyProtection="1">
      <alignment horizontal="center"/>
    </xf>
    <xf numFmtId="0" fontId="48" fillId="0" borderId="14" xfId="0" applyFont="1" applyFill="1" applyBorder="1" applyAlignment="1" applyProtection="1">
      <alignment horizontal="center"/>
    </xf>
    <xf numFmtId="41" fontId="81" fillId="0" borderId="11" xfId="0" applyNumberFormat="1" applyFont="1" applyFill="1" applyBorder="1" applyAlignment="1" applyProtection="1">
      <alignment horizontal="center" vertical="center"/>
    </xf>
    <xf numFmtId="41" fontId="81" fillId="0" borderId="13" xfId="0" applyNumberFormat="1" applyFont="1" applyFill="1" applyBorder="1" applyAlignment="1" applyProtection="1">
      <alignment vertical="center"/>
      <protection locked="0"/>
    </xf>
    <xf numFmtId="41" fontId="81" fillId="0" borderId="13" xfId="0" quotePrefix="1" applyNumberFormat="1" applyFont="1" applyFill="1" applyBorder="1" applyAlignment="1" applyProtection="1">
      <alignment horizontal="center" vertical="center"/>
      <protection locked="0"/>
    </xf>
    <xf numFmtId="0" fontId="50" fillId="0" borderId="0" xfId="0" applyFont="1" applyFill="1" applyBorder="1" applyAlignment="1" applyProtection="1">
      <alignment horizontal="left"/>
    </xf>
    <xf numFmtId="0" fontId="48" fillId="0" borderId="20" xfId="0" applyFont="1" applyFill="1" applyBorder="1" applyAlignment="1" applyProtection="1">
      <alignment horizontal="center" vertical="center"/>
    </xf>
    <xf numFmtId="0" fontId="43" fillId="0" borderId="12" xfId="0" quotePrefix="1" applyFont="1" applyFill="1" applyBorder="1" applyAlignment="1" applyProtection="1">
      <alignment horizontal="center" vertical="center" wrapText="1"/>
    </xf>
    <xf numFmtId="41" fontId="76" fillId="0" borderId="0" xfId="284" applyFont="1" applyFill="1" applyBorder="1" applyAlignment="1" applyProtection="1">
      <alignment horizontal="right" vertical="center"/>
    </xf>
    <xf numFmtId="41" fontId="76" fillId="0" borderId="0" xfId="284" applyFont="1" applyFill="1" applyBorder="1" applyAlignment="1" applyProtection="1">
      <alignment horizontal="right" vertical="center"/>
      <protection locked="0"/>
    </xf>
    <xf numFmtId="41" fontId="76" fillId="0" borderId="0" xfId="284" quotePrefix="1" applyFont="1" applyFill="1" applyBorder="1" applyAlignment="1" applyProtection="1">
      <alignment horizontal="right" vertical="center"/>
      <protection locked="0"/>
    </xf>
    <xf numFmtId="41" fontId="76" fillId="0" borderId="7" xfId="284" applyFont="1" applyFill="1" applyBorder="1" applyAlignment="1" applyProtection="1">
      <alignment horizontal="right" vertical="center"/>
    </xf>
    <xf numFmtId="0" fontId="50" fillId="0" borderId="0" xfId="0" applyFont="1" applyFill="1" applyAlignment="1" applyProtection="1">
      <alignment horizontal="right" vertical="center"/>
    </xf>
    <xf numFmtId="41" fontId="81" fillId="0" borderId="13" xfId="284" applyFont="1" applyFill="1" applyBorder="1" applyAlignment="1" applyProtection="1">
      <alignment horizontal="right" vertical="center"/>
    </xf>
    <xf numFmtId="41" fontId="81" fillId="0" borderId="13" xfId="284" applyFont="1" applyFill="1" applyBorder="1" applyAlignment="1" applyProtection="1">
      <alignment horizontal="right" vertical="center"/>
      <protection locked="0"/>
    </xf>
    <xf numFmtId="187" fontId="50" fillId="0" borderId="0" xfId="280" applyFont="1" applyFill="1" applyBorder="1" applyAlignment="1" applyProtection="1">
      <alignment horizontal="left"/>
    </xf>
    <xf numFmtId="187" fontId="1" fillId="0" borderId="0" xfId="280" applyFont="1" applyFill="1" applyBorder="1" applyProtection="1">
      <alignment horizontal="right"/>
    </xf>
    <xf numFmtId="187" fontId="1" fillId="0" borderId="0" xfId="280" applyFont="1" applyFill="1" applyProtection="1">
      <alignment horizontal="right"/>
    </xf>
    <xf numFmtId="187" fontId="50" fillId="0" borderId="0" xfId="280" applyFont="1" applyFill="1" applyProtection="1">
      <alignment horizontal="right"/>
    </xf>
    <xf numFmtId="0" fontId="48" fillId="0" borderId="6" xfId="280" quotePrefix="1" applyNumberFormat="1" applyFont="1" applyFill="1" applyBorder="1" applyAlignment="1" applyProtection="1">
      <alignment horizontal="center" vertical="center"/>
    </xf>
    <xf numFmtId="187" fontId="43" fillId="0" borderId="12" xfId="280" applyFont="1" applyFill="1" applyBorder="1" applyAlignment="1" applyProtection="1">
      <alignment horizontal="center" vertical="center" wrapText="1"/>
    </xf>
    <xf numFmtId="0" fontId="86" fillId="0" borderId="10" xfId="280" quotePrefix="1" applyNumberFormat="1" applyFont="1" applyFill="1" applyBorder="1" applyAlignment="1" applyProtection="1">
      <alignment horizontal="center" vertical="center"/>
    </xf>
    <xf numFmtId="0" fontId="77" fillId="0" borderId="0" xfId="304" applyFont="1" applyBorder="1" applyAlignment="1">
      <alignment horizontal="left" vertical="top"/>
    </xf>
    <xf numFmtId="0" fontId="50" fillId="0" borderId="0" xfId="0" applyFont="1" applyFill="1" applyAlignment="1" applyProtection="1">
      <alignment horizontal="left" vertical="center"/>
    </xf>
    <xf numFmtId="0" fontId="48" fillId="0" borderId="21" xfId="0" applyFont="1" applyFill="1" applyBorder="1" applyAlignment="1" applyProtection="1">
      <alignment horizontal="center" vertical="center"/>
    </xf>
    <xf numFmtId="0" fontId="48" fillId="0" borderId="22" xfId="0" applyFont="1" applyFill="1" applyBorder="1" applyAlignment="1" applyProtection="1">
      <alignment horizontal="center" vertical="center"/>
    </xf>
    <xf numFmtId="0" fontId="43" fillId="0" borderId="11" xfId="0" applyFont="1" applyFill="1" applyBorder="1" applyAlignment="1" applyProtection="1">
      <alignment horizontal="center" vertical="center" wrapText="1"/>
    </xf>
    <xf numFmtId="0" fontId="43" fillId="0" borderId="13" xfId="0" applyFont="1" applyFill="1" applyBorder="1" applyAlignment="1" applyProtection="1">
      <alignment horizontal="center" vertical="center" wrapText="1"/>
    </xf>
    <xf numFmtId="0" fontId="43" fillId="0" borderId="10" xfId="0" applyFont="1" applyFill="1" applyBorder="1" applyAlignment="1" applyProtection="1">
      <alignment horizontal="center" vertical="center" wrapText="1"/>
    </xf>
    <xf numFmtId="0" fontId="48" fillId="0" borderId="24" xfId="0" applyFont="1" applyFill="1" applyBorder="1" applyAlignment="1" applyProtection="1">
      <alignment horizontal="center" vertical="center"/>
    </xf>
    <xf numFmtId="0" fontId="43" fillId="0" borderId="11" xfId="0" applyFont="1" applyFill="1" applyBorder="1" applyAlignment="1" applyProtection="1">
      <alignment horizontal="center"/>
    </xf>
    <xf numFmtId="0" fontId="43" fillId="0" borderId="11" xfId="0" applyFont="1" applyFill="1" applyBorder="1" applyAlignment="1" applyProtection="1">
      <alignment horizontal="center" vertical="center"/>
    </xf>
    <xf numFmtId="0" fontId="43" fillId="0" borderId="13" xfId="0" applyFont="1" applyFill="1" applyBorder="1" applyAlignment="1" applyProtection="1">
      <alignment horizontal="center" vertical="center"/>
    </xf>
    <xf numFmtId="0" fontId="43" fillId="0" borderId="10" xfId="0" applyFont="1" applyFill="1" applyBorder="1" applyAlignment="1" applyProtection="1">
      <alignment horizontal="center" vertical="center"/>
    </xf>
    <xf numFmtId="0" fontId="43" fillId="0" borderId="7" xfId="0" applyFont="1" applyFill="1" applyBorder="1" applyAlignment="1" applyProtection="1">
      <alignment horizontal="center" vertical="center"/>
    </xf>
    <xf numFmtId="0" fontId="43" fillId="0" borderId="6" xfId="0" applyFont="1" applyFill="1" applyBorder="1" applyAlignment="1" applyProtection="1">
      <alignment horizontal="center" vertical="center"/>
    </xf>
    <xf numFmtId="0" fontId="48" fillId="0" borderId="6" xfId="0" applyFont="1" applyFill="1" applyBorder="1" applyAlignment="1" applyProtection="1">
      <alignment horizontal="center" vertical="center"/>
    </xf>
    <xf numFmtId="0" fontId="43" fillId="0" borderId="0" xfId="0" applyFont="1" applyFill="1" applyBorder="1" applyAlignment="1" applyProtection="1">
      <alignment horizontal="center" vertical="center"/>
    </xf>
    <xf numFmtId="0" fontId="48" fillId="0" borderId="7" xfId="0" applyFont="1" applyFill="1" applyBorder="1" applyAlignment="1" applyProtection="1">
      <alignment horizontal="center" vertical="center" wrapText="1"/>
    </xf>
    <xf numFmtId="0" fontId="48" fillId="0" borderId="0" xfId="0" applyFont="1" applyFill="1" applyBorder="1" applyAlignment="1" applyProtection="1">
      <alignment horizontal="center" vertical="center"/>
    </xf>
    <xf numFmtId="0" fontId="48" fillId="0" borderId="7" xfId="0" applyFont="1" applyFill="1" applyBorder="1" applyAlignment="1" applyProtection="1">
      <alignment horizontal="center" vertical="center"/>
    </xf>
    <xf numFmtId="0" fontId="49" fillId="0" borderId="8" xfId="0" applyFont="1" applyFill="1" applyBorder="1" applyAlignment="1">
      <alignment horizontal="center" vertical="center" wrapText="1"/>
    </xf>
    <xf numFmtId="41" fontId="84" fillId="0" borderId="0" xfId="284" applyFont="1" applyAlignment="1">
      <alignment horizontal="right" vertical="center"/>
    </xf>
    <xf numFmtId="187" fontId="42" fillId="5" borderId="0" xfId="280" applyFont="1" applyFill="1" applyAlignment="1" applyProtection="1">
      <alignment horizontal="left"/>
    </xf>
    <xf numFmtId="187" fontId="1" fillId="5" borderId="0" xfId="280" applyFill="1" applyProtection="1">
      <alignment horizontal="right"/>
    </xf>
    <xf numFmtId="202" fontId="1" fillId="5" borderId="0" xfId="280" applyNumberFormat="1" applyFill="1" applyProtection="1">
      <alignment horizontal="right"/>
    </xf>
    <xf numFmtId="187" fontId="42" fillId="5" borderId="0" xfId="280" applyFont="1" applyFill="1" applyAlignment="1" applyProtection="1">
      <alignment horizontal="right"/>
    </xf>
    <xf numFmtId="0" fontId="43" fillId="0" borderId="0" xfId="0" applyFont="1" applyFill="1" applyBorder="1" applyAlignment="1" applyProtection="1">
      <alignment horizontal="center" wrapText="1"/>
    </xf>
    <xf numFmtId="0" fontId="43" fillId="0" borderId="13" xfId="0" applyFont="1" applyFill="1" applyBorder="1" applyAlignment="1" applyProtection="1">
      <alignment horizontal="center" vertical="top" wrapText="1"/>
    </xf>
    <xf numFmtId="0" fontId="43" fillId="0" borderId="12" xfId="0" applyFont="1" applyFill="1" applyBorder="1" applyAlignment="1" applyProtection="1">
      <alignment horizontal="center" vertical="top" wrapText="1"/>
    </xf>
    <xf numFmtId="0" fontId="43" fillId="0" borderId="12" xfId="0" applyFont="1" applyFill="1" applyBorder="1" applyAlignment="1" applyProtection="1">
      <alignment horizontal="center" vertical="top"/>
    </xf>
    <xf numFmtId="0" fontId="48" fillId="0" borderId="0" xfId="0" quotePrefix="1" applyNumberFormat="1" applyFont="1" applyFill="1" applyBorder="1" applyAlignment="1" applyProtection="1">
      <alignment horizontal="center" vertical="center"/>
    </xf>
    <xf numFmtId="41" fontId="76" fillId="0" borderId="0" xfId="0" quotePrefix="1" applyNumberFormat="1" applyFont="1" applyFill="1" applyBorder="1" applyAlignment="1" applyProtection="1">
      <alignment horizontal="center" vertical="center"/>
    </xf>
    <xf numFmtId="41" fontId="76" fillId="0" borderId="0" xfId="284" applyFont="1" applyFill="1" applyBorder="1" applyAlignment="1" applyProtection="1">
      <alignment horizontal="center" vertical="center"/>
    </xf>
    <xf numFmtId="41" fontId="76" fillId="0" borderId="0" xfId="284" quotePrefix="1" applyFont="1" applyFill="1" applyBorder="1" applyAlignment="1" applyProtection="1">
      <alignment horizontal="center" vertical="center"/>
    </xf>
    <xf numFmtId="0" fontId="43" fillId="0" borderId="6" xfId="0" applyFont="1" applyFill="1" applyBorder="1" applyAlignment="1" applyProtection="1">
      <alignment horizontal="center" wrapText="1"/>
    </xf>
    <xf numFmtId="0" fontId="43" fillId="0" borderId="10" xfId="0" applyFont="1" applyFill="1" applyBorder="1" applyAlignment="1" applyProtection="1">
      <alignment horizontal="center" vertical="top" wrapText="1"/>
    </xf>
    <xf numFmtId="0" fontId="86" fillId="0" borderId="10" xfId="0" applyFont="1" applyFill="1" applyBorder="1" applyAlignment="1" applyProtection="1">
      <alignment horizontal="center" vertical="center"/>
    </xf>
    <xf numFmtId="0" fontId="48" fillId="0" borderId="0" xfId="0" applyFont="1" applyFill="1" applyBorder="1" applyAlignment="1" applyProtection="1">
      <alignment horizontal="right" vertical="center"/>
    </xf>
    <xf numFmtId="0" fontId="93" fillId="0" borderId="0" xfId="0" applyFont="1" applyFill="1" applyAlignment="1" applyProtection="1">
      <alignment horizontal="right" vertical="center"/>
    </xf>
    <xf numFmtId="0" fontId="43" fillId="0" borderId="15" xfId="0" applyFont="1" applyFill="1" applyBorder="1" applyAlignment="1" applyProtection="1">
      <alignment horizontal="center" wrapText="1"/>
    </xf>
    <xf numFmtId="0" fontId="43" fillId="0" borderId="7" xfId="0" applyFont="1" applyFill="1" applyBorder="1" applyAlignment="1" applyProtection="1">
      <alignment horizontal="center" wrapText="1"/>
    </xf>
    <xf numFmtId="0" fontId="43" fillId="0" borderId="11" xfId="0" applyFont="1" applyFill="1" applyBorder="1" applyAlignment="1" applyProtection="1">
      <alignment horizontal="center" vertical="top" wrapText="1"/>
    </xf>
    <xf numFmtId="0" fontId="53" fillId="0" borderId="7" xfId="0" applyFont="1" applyFill="1" applyBorder="1" applyAlignment="1" applyProtection="1">
      <alignment horizontal="center" vertical="center" wrapText="1"/>
    </xf>
    <xf numFmtId="0" fontId="53" fillId="0" borderId="7" xfId="0" applyFont="1" applyFill="1" applyBorder="1" applyAlignment="1" applyProtection="1">
      <alignment horizontal="center" wrapText="1"/>
    </xf>
    <xf numFmtId="0" fontId="53" fillId="0" borderId="11" xfId="0" applyFont="1" applyFill="1" applyBorder="1" applyAlignment="1" applyProtection="1">
      <alignment horizontal="center" vertical="top"/>
    </xf>
    <xf numFmtId="0" fontId="53" fillId="0" borderId="15" xfId="0" applyFont="1" applyFill="1" applyBorder="1" applyAlignment="1" applyProtection="1">
      <alignment horizontal="center" wrapText="1"/>
    </xf>
    <xf numFmtId="0" fontId="43" fillId="0" borderId="11" xfId="0" applyFont="1" applyFill="1" applyBorder="1" applyAlignment="1" applyProtection="1">
      <alignment horizontal="center" vertical="top"/>
    </xf>
    <xf numFmtId="41" fontId="92" fillId="0" borderId="13" xfId="284" applyFont="1" applyFill="1" applyBorder="1" applyAlignment="1" applyProtection="1">
      <alignment horizontal="center" vertical="center"/>
    </xf>
    <xf numFmtId="41" fontId="76" fillId="0" borderId="7" xfId="0" quotePrefix="1" applyNumberFormat="1" applyFont="1" applyFill="1" applyBorder="1" applyAlignment="1" applyProtection="1">
      <alignment horizontal="center" vertical="center"/>
    </xf>
    <xf numFmtId="41" fontId="81" fillId="0" borderId="13" xfId="0" quotePrefix="1" applyNumberFormat="1" applyFont="1" applyFill="1" applyBorder="1" applyAlignment="1" applyProtection="1">
      <alignment horizontal="center" vertical="center"/>
    </xf>
    <xf numFmtId="0" fontId="50" fillId="0" borderId="0" xfId="0" applyFont="1" applyFill="1" applyBorder="1" applyAlignment="1" applyProtection="1">
      <alignment vertical="center"/>
    </xf>
    <xf numFmtId="0" fontId="50" fillId="0" borderId="0" xfId="0" applyFont="1" applyFill="1" applyBorder="1" applyAlignment="1" applyProtection="1">
      <alignment horizontal="right" vertical="center"/>
    </xf>
    <xf numFmtId="41" fontId="50" fillId="0" borderId="0" xfId="0" applyNumberFormat="1" applyFont="1" applyFill="1" applyBorder="1" applyAlignment="1" applyProtection="1">
      <alignment horizontal="right" vertical="center"/>
    </xf>
    <xf numFmtId="0" fontId="43" fillId="0" borderId="7" xfId="0" applyFont="1" applyFill="1" applyBorder="1" applyAlignment="1" applyProtection="1">
      <alignment horizontal="center"/>
    </xf>
    <xf numFmtId="197" fontId="48" fillId="0" borderId="6" xfId="0" quotePrefix="1" applyNumberFormat="1" applyFont="1" applyFill="1" applyBorder="1" applyAlignment="1" applyProtection="1">
      <alignment horizontal="center" vertical="center"/>
    </xf>
    <xf numFmtId="41" fontId="76" fillId="0" borderId="0" xfId="0" applyNumberFormat="1" applyFont="1" applyFill="1" applyBorder="1" applyAlignment="1" applyProtection="1">
      <alignment horizontal="center" vertical="center" wrapText="1"/>
      <protection locked="0"/>
    </xf>
    <xf numFmtId="41" fontId="76" fillId="0" borderId="0" xfId="0" applyNumberFormat="1" applyFont="1" applyFill="1" applyBorder="1" applyAlignment="1" applyProtection="1">
      <alignment horizontal="center" vertical="center" wrapText="1"/>
    </xf>
    <xf numFmtId="41" fontId="55" fillId="0" borderId="0" xfId="0" applyNumberFormat="1" applyFont="1" applyFill="1" applyBorder="1" applyAlignment="1" applyProtection="1">
      <alignment horizontal="center" vertical="center"/>
      <protection locked="0"/>
    </xf>
    <xf numFmtId="41" fontId="55" fillId="0" borderId="0" xfId="0" applyNumberFormat="1" applyFont="1" applyFill="1" applyBorder="1" applyAlignment="1" applyProtection="1">
      <alignment horizontal="center" vertical="center"/>
    </xf>
    <xf numFmtId="197" fontId="86" fillId="0" borderId="10" xfId="0" quotePrefix="1" applyNumberFormat="1" applyFont="1" applyFill="1" applyBorder="1" applyAlignment="1" applyProtection="1">
      <alignment horizontal="center" vertical="center"/>
    </xf>
    <xf numFmtId="41" fontId="94" fillId="0" borderId="13" xfId="0" applyNumberFormat="1" applyFont="1" applyFill="1" applyBorder="1" applyAlignment="1" applyProtection="1">
      <alignment horizontal="center" vertical="center"/>
      <protection locked="0"/>
    </xf>
    <xf numFmtId="41" fontId="94" fillId="0" borderId="13" xfId="0" applyNumberFormat="1" applyFont="1" applyFill="1" applyBorder="1" applyAlignment="1" applyProtection="1">
      <alignment horizontal="center" vertical="center"/>
    </xf>
    <xf numFmtId="0" fontId="48" fillId="0" borderId="21" xfId="0" applyFont="1" applyFill="1" applyBorder="1" applyAlignment="1" applyProtection="1">
      <alignment horizontal="centerContinuous" vertical="center"/>
    </xf>
    <xf numFmtId="0" fontId="43" fillId="0" borderId="22" xfId="0" applyFont="1" applyFill="1" applyBorder="1" applyAlignment="1" applyProtection="1">
      <alignment horizontal="centerContinuous" vertical="center"/>
    </xf>
    <xf numFmtId="0" fontId="43" fillId="0" borderId="25" xfId="0" applyFont="1" applyFill="1" applyBorder="1" applyAlignment="1" applyProtection="1">
      <alignment horizontal="centerContinuous" vertical="center"/>
    </xf>
    <xf numFmtId="0" fontId="50" fillId="0" borderId="0" xfId="0" applyFont="1" applyFill="1" applyBorder="1" applyAlignment="1" applyProtection="1"/>
    <xf numFmtId="0" fontId="91" fillId="0" borderId="0" xfId="0" applyFont="1" applyFill="1" applyBorder="1" applyAlignment="1" applyProtection="1">
      <alignment horizontal="left"/>
    </xf>
    <xf numFmtId="0" fontId="1" fillId="0" borderId="0" xfId="0" applyFont="1" applyFill="1" applyBorder="1" applyAlignment="1" applyProtection="1">
      <alignment horizontal="left"/>
    </xf>
    <xf numFmtId="0" fontId="91" fillId="0" borderId="0" xfId="0" applyFont="1" applyFill="1" applyBorder="1" applyAlignment="1" applyProtection="1"/>
    <xf numFmtId="0" fontId="91" fillId="0" borderId="0" xfId="0" applyFont="1" applyFill="1" applyBorder="1" applyAlignment="1" applyProtection="1">
      <alignment horizontal="right"/>
    </xf>
    <xf numFmtId="0" fontId="91" fillId="0" borderId="0" xfId="0" applyFont="1" applyFill="1" applyBorder="1" applyAlignment="1" applyProtection="1">
      <alignment horizontal="right" vertical="center"/>
    </xf>
    <xf numFmtId="0" fontId="91" fillId="0" borderId="0" xfId="0" applyFont="1" applyFill="1" applyAlignment="1" applyProtection="1">
      <alignment horizontal="right" vertical="center"/>
    </xf>
    <xf numFmtId="0" fontId="48" fillId="0" borderId="15" xfId="0" applyFont="1" applyFill="1" applyBorder="1" applyAlignment="1" applyProtection="1">
      <alignment horizontal="center"/>
    </xf>
    <xf numFmtId="0" fontId="48" fillId="0" borderId="16" xfId="0" applyFont="1" applyFill="1" applyBorder="1" applyAlignment="1" applyProtection="1">
      <alignment horizontal="center" vertical="center" wrapText="1"/>
    </xf>
    <xf numFmtId="41" fontId="76" fillId="0" borderId="7" xfId="0" applyNumberFormat="1" applyFont="1" applyFill="1" applyBorder="1" applyAlignment="1" applyProtection="1">
      <alignment horizontal="right" vertical="center"/>
    </xf>
    <xf numFmtId="41" fontId="55" fillId="0" borderId="0" xfId="0" applyNumberFormat="1" applyFont="1" applyFill="1" applyBorder="1" applyAlignment="1" applyProtection="1">
      <alignment horizontal="right" vertical="center"/>
    </xf>
    <xf numFmtId="41" fontId="55" fillId="0" borderId="0" xfId="0" applyNumberFormat="1" applyFont="1" applyFill="1" applyBorder="1" applyAlignment="1" applyProtection="1">
      <alignment horizontal="right" vertical="center"/>
      <protection locked="0"/>
    </xf>
    <xf numFmtId="41" fontId="94" fillId="0" borderId="13" xfId="0" applyNumberFormat="1" applyFont="1" applyFill="1" applyBorder="1" applyAlignment="1" applyProtection="1">
      <alignment horizontal="right" vertical="center"/>
    </xf>
    <xf numFmtId="41" fontId="94" fillId="0" borderId="13" xfId="0" applyNumberFormat="1" applyFont="1" applyFill="1" applyBorder="1" applyAlignment="1" applyProtection="1">
      <alignment horizontal="right" vertical="center"/>
      <protection locked="0"/>
    </xf>
    <xf numFmtId="0" fontId="48" fillId="0" borderId="20" xfId="0" applyFont="1" applyFill="1" applyBorder="1" applyAlignment="1" applyProtection="1">
      <alignment horizontal="centerContinuous" vertical="center"/>
    </xf>
    <xf numFmtId="0" fontId="49" fillId="0" borderId="7" xfId="0" applyFont="1" applyFill="1" applyBorder="1" applyAlignment="1">
      <alignment vertical="center" wrapText="1"/>
    </xf>
    <xf numFmtId="0" fontId="74" fillId="0" borderId="0" xfId="0" applyFont="1" applyFill="1" applyAlignment="1">
      <alignment vertical="center"/>
    </xf>
    <xf numFmtId="0" fontId="1" fillId="0" borderId="0" xfId="0" applyFont="1" applyFill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>
      <alignment vertical="center"/>
    </xf>
    <xf numFmtId="0" fontId="1" fillId="0" borderId="0" xfId="0" applyFont="1" applyFill="1" applyBorder="1" applyAlignment="1">
      <alignment horizontal="right" vertical="center"/>
    </xf>
    <xf numFmtId="0" fontId="48" fillId="0" borderId="9" xfId="0" applyFont="1" applyFill="1" applyBorder="1" applyAlignment="1">
      <alignment horizontal="center" vertical="center" wrapText="1"/>
    </xf>
    <xf numFmtId="0" fontId="48" fillId="0" borderId="8" xfId="0" applyFont="1" applyFill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center" vertical="center"/>
    </xf>
    <xf numFmtId="0" fontId="43" fillId="0" borderId="11" xfId="0" applyFont="1" applyFill="1" applyBorder="1" applyAlignment="1">
      <alignment horizontal="center" vertical="center" wrapText="1"/>
    </xf>
    <xf numFmtId="0" fontId="80" fillId="0" borderId="0" xfId="0" applyFont="1" applyFill="1" applyAlignment="1">
      <alignment vertical="center"/>
    </xf>
    <xf numFmtId="0" fontId="48" fillId="0" borderId="6" xfId="0" applyFont="1" applyFill="1" applyBorder="1" applyAlignment="1">
      <alignment horizontal="center" vertical="center"/>
    </xf>
    <xf numFmtId="0" fontId="49" fillId="0" borderId="21" xfId="0" applyFont="1" applyFill="1" applyBorder="1" applyAlignment="1">
      <alignment horizontal="center" vertical="center" wrapText="1"/>
    </xf>
    <xf numFmtId="0" fontId="43" fillId="0" borderId="7" xfId="0" applyFont="1" applyFill="1" applyBorder="1" applyAlignment="1">
      <alignment horizontal="center" vertical="center" wrapText="1"/>
    </xf>
    <xf numFmtId="0" fontId="50" fillId="0" borderId="0" xfId="0" applyFont="1" applyFill="1" applyAlignment="1">
      <alignment vertical="center"/>
    </xf>
    <xf numFmtId="0" fontId="50" fillId="0" borderId="0" xfId="0" applyFont="1" applyFill="1" applyAlignment="1">
      <alignment vertical="top"/>
    </xf>
    <xf numFmtId="41" fontId="76" fillId="0" borderId="0" xfId="284" applyFont="1" applyFill="1" applyBorder="1" applyAlignment="1">
      <alignment vertical="center"/>
    </xf>
    <xf numFmtId="3" fontId="76" fillId="0" borderId="0" xfId="0" applyNumberFormat="1" applyFont="1" applyFill="1" applyBorder="1" applyAlignment="1">
      <alignment vertical="center"/>
    </xf>
    <xf numFmtId="41" fontId="76" fillId="0" borderId="7" xfId="284" applyFont="1" applyFill="1" applyBorder="1" applyAlignment="1">
      <alignment vertical="center"/>
    </xf>
    <xf numFmtId="0" fontId="48" fillId="0" borderId="16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/>
    </xf>
    <xf numFmtId="0" fontId="43" fillId="0" borderId="12" xfId="0" applyFont="1" applyFill="1" applyBorder="1" applyAlignment="1">
      <alignment horizontal="center" vertical="center" wrapText="1"/>
    </xf>
    <xf numFmtId="0" fontId="86" fillId="0" borderId="10" xfId="0" applyFont="1" applyFill="1" applyBorder="1" applyAlignment="1">
      <alignment horizontal="center" vertical="center"/>
    </xf>
    <xf numFmtId="41" fontId="81" fillId="0" borderId="11" xfId="284" applyFont="1" applyFill="1" applyBorder="1" applyAlignment="1">
      <alignment vertical="center"/>
    </xf>
    <xf numFmtId="41" fontId="81" fillId="0" borderId="13" xfId="284" applyFont="1" applyFill="1" applyBorder="1" applyAlignment="1">
      <alignment vertical="center"/>
    </xf>
    <xf numFmtId="3" fontId="81" fillId="0" borderId="13" xfId="0" applyNumberFormat="1" applyFont="1" applyFill="1" applyBorder="1" applyAlignment="1">
      <alignment vertical="center"/>
    </xf>
    <xf numFmtId="0" fontId="50" fillId="0" borderId="0" xfId="0" applyFont="1" applyFill="1" applyAlignment="1" applyProtection="1">
      <alignment horizontal="centerContinuous"/>
    </xf>
    <xf numFmtId="0" fontId="48" fillId="0" borderId="6" xfId="284" quotePrefix="1" applyNumberFormat="1" applyFont="1" applyFill="1" applyBorder="1" applyAlignment="1" applyProtection="1">
      <alignment horizontal="center" vertical="center"/>
    </xf>
    <xf numFmtId="0" fontId="48" fillId="0" borderId="15" xfId="0" applyFont="1" applyFill="1" applyBorder="1" applyAlignment="1" applyProtection="1">
      <alignment vertical="center"/>
    </xf>
    <xf numFmtId="41" fontId="76" fillId="0" borderId="7" xfId="284" applyFont="1" applyFill="1" applyBorder="1" applyAlignment="1" applyProtection="1">
      <alignment horizontal="center" vertical="center"/>
      <protection locked="0"/>
    </xf>
    <xf numFmtId="41" fontId="76" fillId="0" borderId="0" xfId="284" applyFont="1" applyFill="1" applyBorder="1" applyAlignment="1" applyProtection="1">
      <alignment horizontal="center" vertical="center"/>
      <protection locked="0"/>
    </xf>
    <xf numFmtId="0" fontId="86" fillId="0" borderId="10" xfId="284" quotePrefix="1" applyNumberFormat="1" applyFont="1" applyFill="1" applyBorder="1" applyAlignment="1" applyProtection="1">
      <alignment horizontal="center" vertical="center"/>
    </xf>
    <xf numFmtId="41" fontId="81" fillId="0" borderId="13" xfId="284" applyFont="1" applyFill="1" applyBorder="1" applyAlignment="1" applyProtection="1">
      <alignment horizontal="center" vertical="center"/>
      <protection locked="0"/>
    </xf>
    <xf numFmtId="41" fontId="95" fillId="0" borderId="13" xfId="0" applyNumberFormat="1" applyFont="1" applyFill="1" applyBorder="1" applyAlignment="1" applyProtection="1">
      <alignment horizontal="center" vertical="center"/>
    </xf>
    <xf numFmtId="41" fontId="81" fillId="0" borderId="13" xfId="284" applyFont="1" applyFill="1" applyBorder="1" applyAlignment="1" applyProtection="1">
      <alignment horizontal="center" vertical="center"/>
    </xf>
    <xf numFmtId="41" fontId="55" fillId="4" borderId="23" xfId="0" applyNumberFormat="1" applyFont="1" applyFill="1" applyBorder="1" applyAlignment="1" applyProtection="1">
      <alignment horizontal="center" vertical="center"/>
      <protection locked="0"/>
    </xf>
    <xf numFmtId="41" fontId="55" fillId="4" borderId="0" xfId="0" applyNumberFormat="1" applyFont="1" applyFill="1" applyBorder="1" applyAlignment="1" applyProtection="1">
      <alignment horizontal="center" vertical="center"/>
      <protection locked="0"/>
    </xf>
    <xf numFmtId="199" fontId="48" fillId="0" borderId="6" xfId="0" quotePrefix="1" applyNumberFormat="1" applyFont="1" applyFill="1" applyBorder="1" applyAlignment="1" applyProtection="1">
      <alignment horizontal="center" vertical="center"/>
    </xf>
    <xf numFmtId="199" fontId="86" fillId="0" borderId="10" xfId="0" applyNumberFormat="1" applyFont="1" applyFill="1" applyBorder="1" applyAlignment="1" applyProtection="1">
      <alignment horizontal="center" vertical="center"/>
    </xf>
    <xf numFmtId="0" fontId="53" fillId="0" borderId="12" xfId="0" quotePrefix="1" applyFont="1" applyFill="1" applyBorder="1" applyAlignment="1" applyProtection="1">
      <alignment horizontal="center" vertical="center"/>
    </xf>
    <xf numFmtId="0" fontId="48" fillId="0" borderId="20" xfId="0" applyFont="1" applyFill="1" applyBorder="1" applyAlignment="1" applyProtection="1">
      <alignment horizontal="center" vertical="center" wrapText="1"/>
    </xf>
    <xf numFmtId="0" fontId="43" fillId="0" borderId="10" xfId="0" quotePrefix="1" applyFont="1" applyFill="1" applyBorder="1" applyAlignment="1" applyProtection="1">
      <alignment horizontal="center" vertical="center"/>
    </xf>
    <xf numFmtId="199" fontId="86" fillId="0" borderId="0" xfId="0" applyNumberFormat="1" applyFont="1" applyFill="1" applyBorder="1" applyAlignment="1" applyProtection="1">
      <alignment horizontal="center" vertical="center"/>
    </xf>
    <xf numFmtId="0" fontId="81" fillId="0" borderId="0" xfId="0" applyFont="1" applyFill="1" applyBorder="1" applyAlignment="1" applyProtection="1">
      <alignment horizontal="centerContinuous"/>
    </xf>
    <xf numFmtId="0" fontId="81" fillId="0" borderId="0" xfId="0" applyFont="1" applyFill="1" applyBorder="1" applyAlignment="1" applyProtection="1">
      <alignment horizontal="right"/>
    </xf>
    <xf numFmtId="41" fontId="55" fillId="0" borderId="7" xfId="0" applyNumberFormat="1" applyFont="1" applyFill="1" applyBorder="1" applyAlignment="1" applyProtection="1">
      <alignment horizontal="center" vertical="center"/>
      <protection locked="0"/>
    </xf>
    <xf numFmtId="41" fontId="55" fillId="0" borderId="23" xfId="0" applyNumberFormat="1" applyFont="1" applyFill="1" applyBorder="1" applyAlignment="1" applyProtection="1">
      <alignment horizontal="center" vertical="center"/>
      <protection locked="0"/>
    </xf>
    <xf numFmtId="41" fontId="94" fillId="4" borderId="13" xfId="0" applyNumberFormat="1" applyFont="1" applyFill="1" applyBorder="1" applyAlignment="1" applyProtection="1">
      <alignment horizontal="center" vertical="center"/>
      <protection locked="0"/>
    </xf>
    <xf numFmtId="0" fontId="90" fillId="0" borderId="0" xfId="0" applyFont="1" applyFill="1" applyAlignment="1" applyProtection="1">
      <alignment horizontal="right"/>
    </xf>
    <xf numFmtId="41" fontId="98" fillId="0" borderId="0" xfId="0" applyNumberFormat="1" applyFont="1" applyFill="1" applyBorder="1" applyAlignment="1" applyProtection="1">
      <alignment horizontal="center" vertical="center"/>
    </xf>
    <xf numFmtId="41" fontId="98" fillId="0" borderId="0" xfId="0" applyNumberFormat="1" applyFont="1" applyFill="1" applyBorder="1" applyAlignment="1" applyProtection="1">
      <alignment horizontal="center" vertical="center"/>
      <protection locked="0"/>
    </xf>
    <xf numFmtId="41" fontId="98" fillId="0" borderId="0" xfId="0" quotePrefix="1" applyNumberFormat="1" applyFont="1" applyFill="1" applyBorder="1" applyAlignment="1" applyProtection="1">
      <alignment horizontal="center" vertical="center"/>
    </xf>
    <xf numFmtId="41" fontId="99" fillId="0" borderId="0" xfId="0" applyNumberFormat="1" applyFont="1" applyFill="1" applyBorder="1" applyAlignment="1" applyProtection="1">
      <alignment horizontal="center" vertical="center"/>
    </xf>
    <xf numFmtId="41" fontId="99" fillId="0" borderId="0" xfId="0" applyNumberFormat="1" applyFont="1" applyFill="1" applyBorder="1" applyAlignment="1" applyProtection="1">
      <alignment horizontal="center" vertical="center"/>
      <protection locked="0"/>
    </xf>
    <xf numFmtId="41" fontId="99" fillId="0" borderId="0" xfId="0" quotePrefix="1" applyNumberFormat="1" applyFont="1" applyFill="1" applyBorder="1" applyAlignment="1" applyProtection="1">
      <alignment horizontal="center" vertical="center"/>
    </xf>
    <xf numFmtId="41" fontId="100" fillId="0" borderId="13" xfId="0" applyNumberFormat="1" applyFont="1" applyFill="1" applyBorder="1" applyAlignment="1" applyProtection="1">
      <alignment horizontal="center" vertical="center"/>
    </xf>
    <xf numFmtId="41" fontId="100" fillId="0" borderId="13" xfId="0" applyNumberFormat="1" applyFont="1" applyFill="1" applyBorder="1" applyAlignment="1" applyProtection="1">
      <alignment horizontal="center" vertical="center"/>
      <protection locked="0"/>
    </xf>
    <xf numFmtId="41" fontId="100" fillId="0" borderId="13" xfId="0" quotePrefix="1" applyNumberFormat="1" applyFont="1" applyFill="1" applyBorder="1" applyAlignment="1" applyProtection="1">
      <alignment horizontal="center" vertical="center"/>
    </xf>
    <xf numFmtId="187" fontId="56" fillId="0" borderId="0" xfId="276" applyNumberFormat="1" applyFont="1" applyFill="1" applyAlignment="1" applyProtection="1">
      <alignment horizontal="left"/>
    </xf>
    <xf numFmtId="187" fontId="56" fillId="0" borderId="0" xfId="276" applyNumberFormat="1" applyFont="1" applyFill="1" applyProtection="1">
      <alignment horizontal="right"/>
    </xf>
    <xf numFmtId="187" fontId="56" fillId="0" borderId="0" xfId="276" applyNumberFormat="1" applyFont="1" applyFill="1" applyAlignment="1" applyProtection="1">
      <alignment horizontal="right"/>
    </xf>
    <xf numFmtId="187" fontId="64" fillId="0" borderId="19" xfId="276" applyNumberFormat="1" applyFont="1" applyFill="1" applyBorder="1" applyAlignment="1" applyProtection="1">
      <alignment horizontal="center" vertical="center"/>
    </xf>
    <xf numFmtId="187" fontId="64" fillId="0" borderId="22" xfId="276" applyNumberFormat="1" applyFont="1" applyFill="1" applyBorder="1" applyAlignment="1" applyProtection="1">
      <alignment horizontal="center" vertical="center"/>
    </xf>
    <xf numFmtId="187" fontId="65" fillId="0" borderId="26" xfId="276" applyNumberFormat="1" applyFont="1" applyFill="1" applyBorder="1" applyAlignment="1" applyProtection="1">
      <alignment horizontal="center" vertical="center"/>
    </xf>
    <xf numFmtId="187" fontId="64" fillId="0" borderId="21" xfId="276" applyNumberFormat="1" applyFont="1" applyFill="1" applyBorder="1" applyAlignment="1" applyProtection="1">
      <alignment horizontal="center" vertical="center"/>
    </xf>
    <xf numFmtId="0" fontId="64" fillId="0" borderId="6" xfId="276" quotePrefix="1" applyNumberFormat="1" applyFont="1" applyFill="1" applyBorder="1" applyAlignment="1" applyProtection="1">
      <alignment horizontal="center" vertical="center"/>
    </xf>
    <xf numFmtId="0" fontId="64" fillId="0" borderId="0" xfId="276" quotePrefix="1" applyNumberFormat="1" applyFont="1" applyFill="1" applyBorder="1" applyAlignment="1" applyProtection="1">
      <alignment horizontal="center" vertical="center"/>
    </xf>
    <xf numFmtId="41" fontId="55" fillId="0" borderId="0" xfId="276" applyNumberFormat="1" applyFont="1" applyFill="1" applyBorder="1" applyAlignment="1" applyProtection="1">
      <alignment horizontal="right" vertical="center"/>
      <protection locked="0"/>
    </xf>
    <xf numFmtId="201" fontId="55" fillId="0" borderId="0" xfId="276" applyNumberFormat="1" applyFont="1" applyFill="1" applyBorder="1" applyAlignment="1" applyProtection="1">
      <alignment horizontal="right" vertical="center"/>
      <protection locked="0"/>
    </xf>
    <xf numFmtId="41" fontId="55" fillId="0" borderId="0" xfId="276" applyNumberFormat="1" applyFont="1" applyFill="1" applyBorder="1" applyAlignment="1" applyProtection="1">
      <alignment horizontal="right" vertical="center"/>
    </xf>
    <xf numFmtId="41" fontId="55" fillId="0" borderId="7" xfId="276" applyNumberFormat="1" applyFont="1" applyFill="1" applyBorder="1" applyAlignment="1" applyProtection="1">
      <alignment horizontal="right" vertical="center"/>
      <protection locked="0"/>
    </xf>
    <xf numFmtId="0" fontId="101" fillId="0" borderId="10" xfId="276" quotePrefix="1" applyNumberFormat="1" applyFont="1" applyFill="1" applyBorder="1" applyAlignment="1" applyProtection="1">
      <alignment horizontal="center" vertical="center"/>
    </xf>
    <xf numFmtId="41" fontId="94" fillId="0" borderId="13" xfId="276" applyNumberFormat="1" applyFont="1" applyFill="1" applyBorder="1" applyAlignment="1" applyProtection="1">
      <alignment horizontal="right" vertical="center"/>
      <protection locked="0"/>
    </xf>
    <xf numFmtId="187" fontId="56" fillId="0" borderId="0" xfId="276" applyNumberFormat="1" applyFont="1" applyFill="1" applyBorder="1" applyAlignment="1" applyProtection="1">
      <alignment vertical="center"/>
    </xf>
    <xf numFmtId="187" fontId="56" fillId="0" borderId="0" xfId="276" applyNumberFormat="1" applyFont="1" applyFill="1" applyAlignment="1" applyProtection="1">
      <alignment horizontal="right" vertical="center"/>
    </xf>
    <xf numFmtId="199" fontId="64" fillId="0" borderId="6" xfId="276" quotePrefix="1" applyNumberFormat="1" applyFont="1" applyFill="1" applyBorder="1" applyAlignment="1" applyProtection="1">
      <alignment horizontal="center" vertical="center"/>
    </xf>
    <xf numFmtId="199" fontId="64" fillId="0" borderId="0" xfId="276" quotePrefix="1" applyNumberFormat="1" applyFont="1" applyFill="1" applyBorder="1" applyAlignment="1" applyProtection="1">
      <alignment horizontal="center" vertical="center"/>
    </xf>
    <xf numFmtId="41" fontId="55" fillId="0" borderId="7" xfId="276" applyNumberFormat="1" applyFont="1" applyFill="1" applyBorder="1" applyAlignment="1" applyProtection="1">
      <alignment horizontal="right" vertical="center"/>
    </xf>
    <xf numFmtId="199" fontId="101" fillId="0" borderId="10" xfId="276" applyNumberFormat="1" applyFont="1" applyFill="1" applyBorder="1" applyAlignment="1" applyProtection="1">
      <alignment horizontal="center" vertical="center"/>
    </xf>
    <xf numFmtId="187" fontId="64" fillId="0" borderId="25" xfId="276" applyNumberFormat="1" applyFont="1" applyFill="1" applyBorder="1" applyAlignment="1" applyProtection="1">
      <alignment horizontal="centerContinuous" vertical="center"/>
    </xf>
    <xf numFmtId="187" fontId="65" fillId="0" borderId="25" xfId="276" applyNumberFormat="1" applyFont="1" applyFill="1" applyBorder="1" applyAlignment="1" applyProtection="1">
      <alignment horizontal="centerContinuous" vertical="center"/>
    </xf>
    <xf numFmtId="187" fontId="64" fillId="0" borderId="24" xfId="276" applyNumberFormat="1" applyFont="1" applyFill="1" applyBorder="1" applyAlignment="1" applyProtection="1">
      <alignment horizontal="centerContinuous" vertical="center"/>
    </xf>
    <xf numFmtId="187" fontId="56" fillId="0" borderId="0" xfId="276" applyNumberFormat="1" applyFont="1" applyFill="1" applyAlignment="1" applyProtection="1"/>
    <xf numFmtId="0" fontId="56" fillId="0" borderId="0" xfId="0" applyNumberFormat="1" applyFont="1" applyFill="1" applyAlignment="1" applyProtection="1">
      <alignment horizontal="left" vertical="center"/>
    </xf>
    <xf numFmtId="0" fontId="56" fillId="0" borderId="0" xfId="0" applyNumberFormat="1" applyFont="1" applyFill="1" applyAlignment="1" applyProtection="1">
      <alignment horizontal="right" vertical="center"/>
    </xf>
    <xf numFmtId="0" fontId="56" fillId="0" borderId="0" xfId="0" applyNumberFormat="1" applyFont="1" applyFill="1" applyBorder="1" applyAlignment="1" applyProtection="1">
      <alignment horizontal="right" vertical="center"/>
    </xf>
    <xf numFmtId="0" fontId="56" fillId="0" borderId="0" xfId="0" applyNumberFormat="1" applyFont="1" applyFill="1" applyAlignment="1" applyProtection="1">
      <alignment vertical="center"/>
    </xf>
    <xf numFmtId="0" fontId="64" fillId="0" borderId="19" xfId="0" applyNumberFormat="1" applyFont="1" applyFill="1" applyBorder="1" applyAlignment="1" applyProtection="1">
      <alignment horizontal="center" vertical="center"/>
    </xf>
    <xf numFmtId="0" fontId="64" fillId="0" borderId="20" xfId="0" applyNumberFormat="1" applyFont="1" applyFill="1" applyBorder="1" applyAlignment="1" applyProtection="1">
      <alignment horizontal="center" vertical="center"/>
    </xf>
    <xf numFmtId="0" fontId="64" fillId="0" borderId="22" xfId="0" applyNumberFormat="1" applyFont="1" applyFill="1" applyBorder="1" applyAlignment="1" applyProtection="1">
      <alignment horizontal="center" vertical="center"/>
    </xf>
    <xf numFmtId="0" fontId="64" fillId="0" borderId="22" xfId="0" applyNumberFormat="1" applyFont="1" applyFill="1" applyBorder="1" applyAlignment="1" applyProtection="1">
      <alignment vertical="center"/>
    </xf>
    <xf numFmtId="41" fontId="55" fillId="0" borderId="0" xfId="0" applyNumberFormat="1" applyFont="1" applyFill="1" applyBorder="1" applyAlignment="1" applyProtection="1">
      <alignment horizontal="center" vertical="center" shrinkToFit="1"/>
    </xf>
    <xf numFmtId="41" fontId="55" fillId="0" borderId="0" xfId="0" applyNumberFormat="1" applyFont="1" applyFill="1" applyBorder="1" applyAlignment="1" applyProtection="1">
      <alignment horizontal="center" vertical="center" shrinkToFit="1"/>
      <protection locked="0"/>
    </xf>
    <xf numFmtId="41" fontId="55" fillId="0" borderId="7" xfId="0" applyNumberFormat="1" applyFont="1" applyFill="1" applyBorder="1" applyAlignment="1" applyProtection="1">
      <alignment horizontal="center" vertical="center" shrinkToFit="1"/>
    </xf>
    <xf numFmtId="0" fontId="64" fillId="0" borderId="6" xfId="0" quotePrefix="1" applyNumberFormat="1" applyFont="1" applyFill="1" applyBorder="1" applyAlignment="1" applyProtection="1">
      <alignment horizontal="center" vertical="center"/>
    </xf>
    <xf numFmtId="0" fontId="101" fillId="0" borderId="10" xfId="0" quotePrefix="1" applyNumberFormat="1" applyFont="1" applyFill="1" applyBorder="1" applyAlignment="1" applyProtection="1">
      <alignment horizontal="center" vertical="center"/>
    </xf>
    <xf numFmtId="41" fontId="94" fillId="0" borderId="13" xfId="0" applyNumberFormat="1" applyFont="1" applyFill="1" applyBorder="1" applyAlignment="1" applyProtection="1">
      <alignment horizontal="center" vertical="center" shrinkToFit="1"/>
    </xf>
    <xf numFmtId="187" fontId="43" fillId="0" borderId="10" xfId="280" applyFont="1" applyFill="1" applyBorder="1" applyAlignment="1" applyProtection="1">
      <alignment horizontal="center" vertical="center"/>
    </xf>
    <xf numFmtId="187" fontId="48" fillId="0" borderId="19" xfId="280" applyFont="1" applyFill="1" applyBorder="1" applyAlignment="1" applyProtection="1">
      <alignment horizontal="center" vertical="center"/>
    </xf>
    <xf numFmtId="0" fontId="48" fillId="0" borderId="19" xfId="0" applyFont="1" applyFill="1" applyBorder="1" applyAlignment="1">
      <alignment horizontal="center" vertical="center" wrapText="1"/>
    </xf>
    <xf numFmtId="0" fontId="102" fillId="0" borderId="10" xfId="278" applyNumberFormat="1" applyFont="1" applyFill="1" applyBorder="1" applyAlignment="1" applyProtection="1">
      <alignment horizontal="center" vertical="center"/>
    </xf>
    <xf numFmtId="41" fontId="94" fillId="0" borderId="13" xfId="278" applyNumberFormat="1" applyFont="1" applyFill="1" applyBorder="1" applyAlignment="1" applyProtection="1">
      <alignment horizontal="center" vertical="center"/>
    </xf>
    <xf numFmtId="41" fontId="94" fillId="0" borderId="13" xfId="278" applyNumberFormat="1" applyFont="1" applyFill="1" applyBorder="1" applyAlignment="1" applyProtection="1">
      <alignment horizontal="center" vertical="center"/>
      <protection locked="0"/>
    </xf>
    <xf numFmtId="0" fontId="48" fillId="0" borderId="6" xfId="0" applyFont="1" applyFill="1" applyBorder="1" applyAlignment="1">
      <alignment vertical="center"/>
    </xf>
    <xf numFmtId="0" fontId="48" fillId="0" borderId="10" xfId="0" applyFont="1" applyFill="1" applyBorder="1" applyAlignment="1">
      <alignment vertical="center"/>
    </xf>
    <xf numFmtId="41" fontId="94" fillId="0" borderId="13" xfId="284" applyFont="1" applyFill="1" applyBorder="1" applyAlignment="1" applyProtection="1">
      <alignment horizontal="right" vertical="center"/>
    </xf>
    <xf numFmtId="41" fontId="94" fillId="0" borderId="11" xfId="0" applyNumberFormat="1" applyFont="1" applyFill="1" applyBorder="1" applyAlignment="1" applyProtection="1">
      <alignment horizontal="center" vertical="center" shrinkToFit="1"/>
    </xf>
    <xf numFmtId="41" fontId="94" fillId="0" borderId="13" xfId="284" applyFont="1" applyFill="1" applyBorder="1" applyAlignment="1" applyProtection="1">
      <alignment horizontal="right" vertical="center"/>
      <protection locked="0"/>
    </xf>
    <xf numFmtId="41" fontId="94" fillId="0" borderId="13" xfId="284" applyFont="1" applyFill="1" applyBorder="1" applyAlignment="1" applyProtection="1">
      <alignment horizontal="center" vertical="center"/>
    </xf>
    <xf numFmtId="204" fontId="90" fillId="0" borderId="13" xfId="284" applyNumberFormat="1" applyFont="1" applyFill="1" applyBorder="1" applyAlignment="1" applyProtection="1">
      <alignment vertical="center" shrinkToFit="1"/>
    </xf>
    <xf numFmtId="204" fontId="90" fillId="0" borderId="13" xfId="284" applyNumberFormat="1" applyFont="1" applyFill="1" applyBorder="1" applyAlignment="1" applyProtection="1">
      <alignment vertical="center" shrinkToFit="1"/>
      <protection locked="0"/>
    </xf>
    <xf numFmtId="204" fontId="90" fillId="0" borderId="13" xfId="284" applyNumberFormat="1" applyFont="1" applyFill="1" applyBorder="1" applyAlignment="1" applyProtection="1">
      <alignment horizontal="center" vertical="center" shrinkToFit="1"/>
      <protection locked="0"/>
    </xf>
    <xf numFmtId="204" fontId="76" fillId="0" borderId="0" xfId="284" applyNumberFormat="1" applyFont="1" applyFill="1" applyBorder="1" applyAlignment="1" applyProtection="1">
      <alignment horizontal="right" vertical="center" shrinkToFit="1"/>
    </xf>
    <xf numFmtId="204" fontId="76" fillId="0" borderId="0" xfId="284" applyNumberFormat="1" applyFont="1" applyFill="1" applyBorder="1" applyAlignment="1" applyProtection="1">
      <alignment horizontal="right" vertical="center" shrinkToFit="1"/>
      <protection locked="0"/>
    </xf>
    <xf numFmtId="187" fontId="48" fillId="0" borderId="13" xfId="246" applyFont="1" applyFill="1" applyBorder="1" applyAlignment="1" applyProtection="1">
      <alignment horizontal="center" vertical="center"/>
    </xf>
    <xf numFmtId="187" fontId="48" fillId="0" borderId="10" xfId="246" applyFont="1" applyFill="1" applyBorder="1" applyAlignment="1" applyProtection="1">
      <alignment horizontal="center" vertical="center"/>
    </xf>
    <xf numFmtId="187" fontId="48" fillId="0" borderId="0" xfId="246" applyFont="1" applyFill="1" applyBorder="1" applyAlignment="1" applyProtection="1">
      <alignment horizontal="center" vertical="center"/>
    </xf>
    <xf numFmtId="187" fontId="48" fillId="0" borderId="6" xfId="246" applyFont="1" applyFill="1" applyBorder="1" applyAlignment="1" applyProtection="1">
      <alignment horizontal="center" vertical="center"/>
    </xf>
    <xf numFmtId="0" fontId="48" fillId="0" borderId="0" xfId="246" applyNumberFormat="1" applyFont="1" applyFill="1" applyBorder="1" applyAlignment="1" applyProtection="1">
      <alignment horizontal="center" vertical="center"/>
    </xf>
    <xf numFmtId="0" fontId="48" fillId="0" borderId="6" xfId="246" applyNumberFormat="1" applyFont="1" applyFill="1" applyBorder="1" applyAlignment="1" applyProtection="1">
      <alignment horizontal="center" vertical="center"/>
    </xf>
    <xf numFmtId="187" fontId="48" fillId="0" borderId="16" xfId="246" applyFont="1" applyFill="1" applyBorder="1" applyAlignment="1" applyProtection="1">
      <alignment horizontal="center" vertical="center"/>
    </xf>
    <xf numFmtId="0" fontId="86" fillId="0" borderId="0" xfId="246" applyNumberFormat="1" applyFont="1" applyFill="1" applyBorder="1" applyAlignment="1" applyProtection="1">
      <alignment horizontal="center" vertical="center"/>
    </xf>
    <xf numFmtId="0" fontId="86" fillId="0" borderId="6" xfId="246" applyNumberFormat="1" applyFont="1" applyFill="1" applyBorder="1" applyAlignment="1" applyProtection="1">
      <alignment horizontal="center" vertical="center"/>
    </xf>
    <xf numFmtId="0" fontId="77" fillId="0" borderId="0" xfId="304" applyFont="1" applyBorder="1" applyAlignment="1">
      <alignment horizontal="left" vertical="top"/>
    </xf>
    <xf numFmtId="187" fontId="78" fillId="0" borderId="0" xfId="246" applyFont="1" applyFill="1" applyAlignment="1" applyProtection="1">
      <alignment horizontal="center" vertical="center"/>
    </xf>
    <xf numFmtId="187" fontId="80" fillId="0" borderId="0" xfId="246" applyFont="1" applyFill="1" applyAlignment="1" applyProtection="1">
      <alignment horizontal="center" vertical="center"/>
    </xf>
    <xf numFmtId="187" fontId="48" fillId="0" borderId="22" xfId="246" applyFont="1" applyFill="1" applyBorder="1" applyAlignment="1" applyProtection="1">
      <alignment horizontal="center" vertical="center"/>
    </xf>
    <xf numFmtId="187" fontId="48" fillId="0" borderId="19" xfId="246" applyFont="1" applyFill="1" applyBorder="1" applyAlignment="1" applyProtection="1">
      <alignment horizontal="center" vertical="center"/>
    </xf>
    <xf numFmtId="187" fontId="1" fillId="0" borderId="14" xfId="246" applyFont="1" applyFill="1" applyBorder="1" applyAlignment="1" applyProtection="1">
      <alignment horizontal="left"/>
    </xf>
    <xf numFmtId="187" fontId="48" fillId="0" borderId="24" xfId="249" applyFont="1" applyFill="1" applyBorder="1" applyAlignment="1" applyProtection="1">
      <alignment horizontal="center" vertical="center"/>
    </xf>
    <xf numFmtId="187" fontId="48" fillId="0" borderId="25" xfId="249" applyFont="1" applyFill="1" applyBorder="1" applyAlignment="1" applyProtection="1">
      <alignment horizontal="center" vertical="center"/>
    </xf>
    <xf numFmtId="187" fontId="43" fillId="0" borderId="25" xfId="249" applyFont="1" applyFill="1" applyBorder="1" applyAlignment="1" applyProtection="1">
      <alignment horizontal="center" vertical="center"/>
    </xf>
    <xf numFmtId="187" fontId="43" fillId="0" borderId="26" xfId="249" applyFont="1" applyFill="1" applyBorder="1" applyAlignment="1" applyProtection="1">
      <alignment horizontal="center" vertical="center"/>
    </xf>
    <xf numFmtId="187" fontId="80" fillId="0" borderId="0" xfId="249" applyFont="1" applyFill="1" applyAlignment="1" applyProtection="1">
      <alignment horizontal="center" vertical="center" wrapText="1"/>
    </xf>
    <xf numFmtId="187" fontId="78" fillId="0" borderId="0" xfId="249" applyFont="1" applyFill="1" applyAlignment="1" applyProtection="1">
      <alignment horizontal="center" vertical="center"/>
    </xf>
    <xf numFmtId="187" fontId="1" fillId="0" borderId="14" xfId="246" applyFont="1" applyFill="1" applyBorder="1" applyAlignment="1" applyProtection="1">
      <alignment horizontal="left" vertical="center"/>
    </xf>
    <xf numFmtId="187" fontId="38" fillId="0" borderId="0" xfId="246" applyFont="1" applyFill="1" applyAlignment="1" applyProtection="1">
      <alignment horizontal="center"/>
    </xf>
    <xf numFmtId="187" fontId="83" fillId="0" borderId="0" xfId="246" applyFont="1" applyFill="1" applyAlignment="1" applyProtection="1">
      <alignment horizontal="center" vertical="center"/>
    </xf>
    <xf numFmtId="187" fontId="82" fillId="0" borderId="0" xfId="246" applyFont="1" applyFill="1" applyAlignment="1" applyProtection="1">
      <alignment horizontal="center" vertical="center" wrapText="1"/>
    </xf>
    <xf numFmtId="187" fontId="48" fillId="0" borderId="24" xfId="246" applyFont="1" applyFill="1" applyBorder="1" applyAlignment="1" applyProtection="1">
      <alignment horizontal="center" vertical="center"/>
    </xf>
    <xf numFmtId="187" fontId="48" fillId="0" borderId="25" xfId="246" applyFont="1" applyFill="1" applyBorder="1" applyAlignment="1" applyProtection="1">
      <alignment horizontal="center" vertical="center"/>
    </xf>
    <xf numFmtId="187" fontId="43" fillId="0" borderId="25" xfId="246" applyFont="1" applyFill="1" applyBorder="1" applyAlignment="1" applyProtection="1">
      <alignment horizontal="center" vertical="center"/>
    </xf>
    <xf numFmtId="187" fontId="43" fillId="0" borderId="26" xfId="246" applyFont="1" applyFill="1" applyBorder="1" applyAlignment="1" applyProtection="1">
      <alignment horizontal="center" vertical="center"/>
    </xf>
    <xf numFmtId="187" fontId="48" fillId="0" borderId="24" xfId="246" applyNumberFormat="1" applyFont="1" applyFill="1" applyBorder="1" applyAlignment="1" applyProtection="1">
      <alignment horizontal="center" vertical="center"/>
    </xf>
    <xf numFmtId="187" fontId="48" fillId="0" borderId="25" xfId="246" applyNumberFormat="1" applyFont="1" applyFill="1" applyBorder="1" applyAlignment="1" applyProtection="1">
      <alignment horizontal="center" vertical="center"/>
    </xf>
    <xf numFmtId="187" fontId="48" fillId="0" borderId="26" xfId="246" applyNumberFormat="1" applyFont="1" applyFill="1" applyBorder="1" applyAlignment="1" applyProtection="1">
      <alignment horizontal="center" vertical="center"/>
    </xf>
    <xf numFmtId="0" fontId="50" fillId="0" borderId="14" xfId="0" applyFont="1" applyFill="1" applyBorder="1" applyAlignment="1" applyProtection="1">
      <alignment horizontal="left" vertical="center"/>
    </xf>
    <xf numFmtId="0" fontId="50" fillId="0" borderId="0" xfId="0" applyFont="1" applyFill="1" applyAlignment="1" applyProtection="1">
      <alignment horizontal="left" vertical="center"/>
    </xf>
    <xf numFmtId="0" fontId="78" fillId="0" borderId="0" xfId="0" applyFont="1" applyFill="1" applyAlignment="1" applyProtection="1">
      <alignment horizontal="center" vertical="center"/>
    </xf>
    <xf numFmtId="0" fontId="85" fillId="0" borderId="0" xfId="0" applyFont="1" applyFill="1" applyAlignment="1" applyProtection="1">
      <alignment horizontal="center" vertical="center"/>
    </xf>
    <xf numFmtId="0" fontId="48" fillId="0" borderId="21" xfId="0" applyFont="1" applyFill="1" applyBorder="1" applyAlignment="1" applyProtection="1">
      <alignment horizontal="center" vertical="center"/>
    </xf>
    <xf numFmtId="0" fontId="48" fillId="0" borderId="22" xfId="0" applyFont="1" applyFill="1" applyBorder="1" applyAlignment="1" applyProtection="1">
      <alignment horizontal="center" vertical="center"/>
    </xf>
    <xf numFmtId="0" fontId="43" fillId="0" borderId="25" xfId="0" applyFont="1" applyFill="1" applyBorder="1" applyAlignment="1" applyProtection="1">
      <alignment horizontal="center" vertical="center"/>
    </xf>
    <xf numFmtId="0" fontId="43" fillId="0" borderId="26" xfId="0" applyFont="1" applyFill="1" applyBorder="1" applyAlignment="1" applyProtection="1">
      <alignment horizontal="center" vertical="center"/>
    </xf>
    <xf numFmtId="0" fontId="87" fillId="0" borderId="0" xfId="278" applyNumberFormat="1" applyFont="1" applyFill="1" applyAlignment="1" applyProtection="1">
      <alignment horizontal="center" vertical="center"/>
    </xf>
    <xf numFmtId="0" fontId="88" fillId="0" borderId="0" xfId="278" applyNumberFormat="1" applyFont="1" applyFill="1" applyAlignment="1" applyProtection="1">
      <alignment horizontal="center" vertical="center"/>
    </xf>
    <xf numFmtId="0" fontId="65" fillId="0" borderId="11" xfId="278" applyNumberFormat="1" applyFont="1" applyFill="1" applyBorder="1" applyAlignment="1" applyProtection="1">
      <alignment horizontal="center" vertical="center" wrapText="1"/>
    </xf>
    <xf numFmtId="0" fontId="65" fillId="0" borderId="13" xfId="278" applyNumberFormat="1" applyFont="1" applyFill="1" applyBorder="1" applyAlignment="1" applyProtection="1">
      <alignment horizontal="center" vertical="center" wrapText="1"/>
    </xf>
    <xf numFmtId="0" fontId="64" fillId="0" borderId="21" xfId="278" applyNumberFormat="1" applyFont="1" applyFill="1" applyBorder="1" applyAlignment="1" applyProtection="1">
      <alignment horizontal="center" vertical="center" wrapText="1"/>
    </xf>
    <xf numFmtId="0" fontId="64" fillId="0" borderId="22" xfId="278" applyNumberFormat="1" applyFont="1" applyFill="1" applyBorder="1" applyAlignment="1" applyProtection="1">
      <alignment horizontal="center" vertical="center" wrapText="1"/>
    </xf>
    <xf numFmtId="187" fontId="50" fillId="0" borderId="14" xfId="246" applyFont="1" applyFill="1" applyBorder="1" applyAlignment="1" applyProtection="1">
      <alignment horizontal="left" vertical="center"/>
    </xf>
    <xf numFmtId="187" fontId="79" fillId="0" borderId="0" xfId="246" applyFont="1" applyFill="1" applyAlignment="1" applyProtection="1">
      <alignment horizontal="center" vertical="center"/>
    </xf>
    <xf numFmtId="0" fontId="48" fillId="0" borderId="22" xfId="0" applyFont="1" applyFill="1" applyBorder="1" applyAlignment="1" applyProtection="1">
      <alignment horizontal="center" vertical="center" wrapText="1"/>
    </xf>
    <xf numFmtId="0" fontId="43" fillId="0" borderId="11" xfId="0" applyFont="1" applyFill="1" applyBorder="1" applyAlignment="1" applyProtection="1">
      <alignment horizontal="center" vertical="center" wrapText="1"/>
    </xf>
    <xf numFmtId="0" fontId="43" fillId="0" borderId="13" xfId="0" applyFont="1" applyFill="1" applyBorder="1" applyAlignment="1" applyProtection="1">
      <alignment horizontal="center" vertical="center" wrapText="1"/>
    </xf>
    <xf numFmtId="0" fontId="43" fillId="0" borderId="10" xfId="0" applyFont="1" applyFill="1" applyBorder="1" applyAlignment="1" applyProtection="1">
      <alignment horizontal="center" vertical="center" wrapText="1"/>
    </xf>
    <xf numFmtId="0" fontId="48" fillId="0" borderId="21" xfId="0" applyFont="1" applyFill="1" applyBorder="1" applyAlignment="1" applyProtection="1">
      <alignment horizontal="center" vertical="center" wrapText="1"/>
    </xf>
    <xf numFmtId="0" fontId="48" fillId="0" borderId="19" xfId="0" applyFont="1" applyFill="1" applyBorder="1" applyAlignment="1" applyProtection="1">
      <alignment horizontal="center" vertical="center" wrapText="1"/>
    </xf>
    <xf numFmtId="0" fontId="50" fillId="0" borderId="14" xfId="0" applyFont="1" applyFill="1" applyBorder="1" applyAlignment="1" applyProtection="1">
      <alignment horizontal="left"/>
    </xf>
    <xf numFmtId="0" fontId="74" fillId="0" borderId="0" xfId="0" applyFont="1" applyFill="1" applyAlignment="1" applyProtection="1">
      <alignment horizontal="center" vertical="center"/>
    </xf>
    <xf numFmtId="0" fontId="80" fillId="0" borderId="0" xfId="0" applyFont="1" applyFill="1" applyAlignment="1" applyProtection="1">
      <alignment horizontal="center" vertical="center"/>
    </xf>
    <xf numFmtId="0" fontId="48" fillId="0" borderId="24" xfId="0" applyFont="1" applyFill="1" applyBorder="1" applyAlignment="1" applyProtection="1">
      <alignment horizontal="center" vertical="center"/>
    </xf>
    <xf numFmtId="0" fontId="48" fillId="0" borderId="25" xfId="0" applyFont="1" applyFill="1" applyBorder="1" applyAlignment="1" applyProtection="1">
      <alignment horizontal="center" vertical="center"/>
    </xf>
    <xf numFmtId="0" fontId="48" fillId="0" borderId="26" xfId="0" applyFont="1" applyFill="1" applyBorder="1" applyAlignment="1" applyProtection="1">
      <alignment horizontal="center" vertical="center"/>
    </xf>
    <xf numFmtId="187" fontId="43" fillId="0" borderId="11" xfId="280" applyFont="1" applyFill="1" applyBorder="1" applyAlignment="1" applyProtection="1">
      <alignment horizontal="center" vertical="center"/>
    </xf>
    <xf numFmtId="187" fontId="43" fillId="0" borderId="10" xfId="280" applyFont="1" applyFill="1" applyBorder="1" applyAlignment="1" applyProtection="1">
      <alignment horizontal="center" vertical="center"/>
    </xf>
    <xf numFmtId="187" fontId="43" fillId="0" borderId="13" xfId="280" applyFont="1" applyFill="1" applyBorder="1" applyAlignment="1" applyProtection="1">
      <alignment horizontal="center" vertical="center"/>
    </xf>
    <xf numFmtId="187" fontId="78" fillId="0" borderId="0" xfId="280" applyFont="1" applyFill="1" applyAlignment="1" applyProtection="1">
      <alignment horizontal="center" vertical="center"/>
    </xf>
    <xf numFmtId="187" fontId="80" fillId="0" borderId="0" xfId="280" applyFont="1" applyFill="1" applyAlignment="1" applyProtection="1">
      <alignment horizontal="center" vertical="center"/>
    </xf>
    <xf numFmtId="187" fontId="48" fillId="0" borderId="21" xfId="280" applyFont="1" applyFill="1" applyBorder="1" applyAlignment="1" applyProtection="1">
      <alignment horizontal="center" vertical="center"/>
    </xf>
    <xf numFmtId="187" fontId="48" fillId="0" borderId="22" xfId="280" applyFont="1" applyFill="1" applyBorder="1" applyAlignment="1" applyProtection="1">
      <alignment horizontal="center" vertical="center"/>
    </xf>
    <xf numFmtId="187" fontId="48" fillId="0" borderId="19" xfId="280" applyFont="1" applyFill="1" applyBorder="1" applyAlignment="1" applyProtection="1">
      <alignment horizontal="center" vertical="center"/>
    </xf>
    <xf numFmtId="0" fontId="43" fillId="0" borderId="11" xfId="0" applyFont="1" applyFill="1" applyBorder="1" applyAlignment="1" applyProtection="1">
      <alignment horizontal="center" vertical="center"/>
    </xf>
    <xf numFmtId="0" fontId="43" fillId="0" borderId="13" xfId="0" applyFont="1" applyFill="1" applyBorder="1" applyAlignment="1" applyProtection="1">
      <alignment horizontal="center" vertical="center"/>
    </xf>
    <xf numFmtId="0" fontId="43" fillId="0" borderId="10" xfId="0" applyFont="1" applyFill="1" applyBorder="1" applyAlignment="1" applyProtection="1">
      <alignment horizontal="center" vertical="center"/>
    </xf>
    <xf numFmtId="0" fontId="43" fillId="0" borderId="7" xfId="0" applyFont="1" applyFill="1" applyBorder="1" applyAlignment="1" applyProtection="1">
      <alignment horizontal="center" vertical="center"/>
    </xf>
    <xf numFmtId="0" fontId="43" fillId="0" borderId="6" xfId="0" applyFont="1" applyFill="1" applyBorder="1" applyAlignment="1" applyProtection="1">
      <alignment horizontal="center" vertical="center"/>
    </xf>
    <xf numFmtId="0" fontId="43" fillId="0" borderId="19" xfId="0" applyFont="1" applyFill="1" applyBorder="1" applyAlignment="1" applyProtection="1">
      <alignment horizontal="center" vertical="center"/>
    </xf>
    <xf numFmtId="0" fontId="43" fillId="0" borderId="22" xfId="0" applyFont="1" applyFill="1" applyBorder="1" applyAlignment="1" applyProtection="1">
      <alignment horizontal="center" vertical="center"/>
    </xf>
    <xf numFmtId="0" fontId="43" fillId="0" borderId="0" xfId="0" applyFont="1" applyFill="1" applyBorder="1" applyAlignment="1" applyProtection="1">
      <alignment horizontal="center" vertical="center"/>
    </xf>
    <xf numFmtId="0" fontId="48" fillId="0" borderId="0" xfId="0" applyFont="1" applyFill="1" applyAlignment="1" applyProtection="1">
      <alignment horizontal="center" vertical="center"/>
    </xf>
    <xf numFmtId="0" fontId="48" fillId="0" borderId="6" xfId="0" applyFont="1" applyFill="1" applyBorder="1" applyAlignment="1" applyProtection="1">
      <alignment horizontal="center" vertical="center"/>
    </xf>
    <xf numFmtId="0" fontId="43" fillId="0" borderId="0" xfId="0" applyFont="1" applyFill="1" applyBorder="1" applyAlignment="1" applyProtection="1">
      <alignment horizontal="center"/>
    </xf>
    <xf numFmtId="0" fontId="43" fillId="0" borderId="0" xfId="0" applyFont="1" applyFill="1" applyAlignment="1" applyProtection="1">
      <alignment horizontal="center"/>
    </xf>
    <xf numFmtId="0" fontId="43" fillId="0" borderId="6" xfId="0" applyFont="1" applyFill="1" applyBorder="1" applyAlignment="1" applyProtection="1">
      <alignment horizontal="center"/>
    </xf>
    <xf numFmtId="41" fontId="76" fillId="0" borderId="0" xfId="284" quotePrefix="1" applyFont="1" applyFill="1" applyBorder="1" applyAlignment="1" applyProtection="1">
      <alignment horizontal="center" vertical="center"/>
    </xf>
    <xf numFmtId="41" fontId="76" fillId="0" borderId="0" xfId="284" applyFont="1" applyFill="1" applyBorder="1" applyAlignment="1" applyProtection="1">
      <alignment horizontal="center" vertical="center"/>
    </xf>
    <xf numFmtId="41" fontId="81" fillId="0" borderId="13" xfId="284" applyFont="1" applyFill="1" applyBorder="1" applyAlignment="1" applyProtection="1">
      <alignment horizontal="center" vertical="center"/>
    </xf>
    <xf numFmtId="41" fontId="92" fillId="0" borderId="13" xfId="284" applyFont="1" applyFill="1" applyBorder="1" applyAlignment="1" applyProtection="1">
      <alignment horizontal="center" vertical="center"/>
    </xf>
    <xf numFmtId="41" fontId="76" fillId="0" borderId="7" xfId="284" quotePrefix="1" applyFont="1" applyFill="1" applyBorder="1" applyAlignment="1" applyProtection="1">
      <alignment horizontal="center" vertical="center"/>
    </xf>
    <xf numFmtId="0" fontId="48" fillId="0" borderId="14" xfId="0" applyFont="1" applyFill="1" applyBorder="1" applyAlignment="1" applyProtection="1">
      <alignment horizontal="left" vertical="center"/>
    </xf>
    <xf numFmtId="0" fontId="43" fillId="0" borderId="13" xfId="0" applyFont="1" applyFill="1" applyBorder="1" applyAlignment="1" applyProtection="1">
      <alignment horizontal="center" vertical="top"/>
    </xf>
    <xf numFmtId="0" fontId="43" fillId="0" borderId="10" xfId="0" applyFont="1" applyFill="1" applyBorder="1" applyAlignment="1" applyProtection="1">
      <alignment horizontal="center" vertical="top"/>
    </xf>
    <xf numFmtId="0" fontId="48" fillId="0" borderId="19" xfId="0" applyFont="1" applyFill="1" applyBorder="1" applyAlignment="1" applyProtection="1">
      <alignment horizontal="center" vertical="center"/>
    </xf>
    <xf numFmtId="0" fontId="78" fillId="0" borderId="0" xfId="0" applyFont="1" applyFill="1" applyBorder="1" applyAlignment="1" applyProtection="1">
      <alignment horizontal="center" vertical="center"/>
    </xf>
    <xf numFmtId="41" fontId="94" fillId="0" borderId="13" xfId="0" applyNumberFormat="1" applyFont="1" applyFill="1" applyBorder="1" applyAlignment="1" applyProtection="1">
      <alignment horizontal="right" vertical="center"/>
    </xf>
    <xf numFmtId="41" fontId="55" fillId="0" borderId="0" xfId="0" applyNumberFormat="1" applyFont="1" applyFill="1" applyBorder="1" applyAlignment="1" applyProtection="1">
      <alignment horizontal="center" vertical="center"/>
    </xf>
    <xf numFmtId="41" fontId="76" fillId="0" borderId="0" xfId="0" applyNumberFormat="1" applyFont="1" applyFill="1" applyBorder="1" applyAlignment="1" applyProtection="1">
      <alignment horizontal="center" vertical="center" wrapText="1"/>
    </xf>
    <xf numFmtId="0" fontId="48" fillId="0" borderId="17" xfId="0" applyFont="1" applyFill="1" applyBorder="1" applyAlignment="1" applyProtection="1">
      <alignment horizontal="center" vertical="center"/>
    </xf>
    <xf numFmtId="0" fontId="48" fillId="0" borderId="2" xfId="0" applyFont="1" applyFill="1" applyBorder="1" applyAlignment="1" applyProtection="1">
      <alignment horizontal="center" vertical="center"/>
    </xf>
    <xf numFmtId="0" fontId="48" fillId="0" borderId="18" xfId="0" applyFont="1" applyFill="1" applyBorder="1" applyAlignment="1" applyProtection="1">
      <alignment horizontal="center" vertical="center"/>
    </xf>
    <xf numFmtId="0" fontId="48" fillId="0" borderId="0" xfId="0" applyFont="1" applyFill="1" applyBorder="1" applyAlignment="1" applyProtection="1">
      <alignment horizontal="center" vertical="center"/>
    </xf>
    <xf numFmtId="0" fontId="48" fillId="0" borderId="7" xfId="0" applyFont="1" applyFill="1" applyBorder="1" applyAlignment="1" applyProtection="1">
      <alignment horizontal="center" vertical="center"/>
    </xf>
    <xf numFmtId="0" fontId="53" fillId="0" borderId="14" xfId="0" applyFont="1" applyFill="1" applyBorder="1" applyAlignment="1" applyProtection="1">
      <alignment horizontal="left" vertical="center"/>
    </xf>
    <xf numFmtId="41" fontId="55" fillId="0" borderId="0" xfId="0" applyNumberFormat="1" applyFont="1" applyFill="1" applyBorder="1" applyAlignment="1" applyProtection="1">
      <alignment horizontal="center" vertical="center"/>
      <protection locked="0"/>
    </xf>
    <xf numFmtId="41" fontId="76" fillId="0" borderId="0" xfId="0" applyNumberFormat="1" applyFont="1" applyFill="1" applyBorder="1" applyAlignment="1" applyProtection="1">
      <alignment horizontal="center" vertical="center"/>
      <protection locked="0"/>
    </xf>
    <xf numFmtId="0" fontId="48" fillId="0" borderId="7" xfId="0" applyFont="1" applyFill="1" applyBorder="1" applyAlignment="1" applyProtection="1">
      <alignment horizontal="center" vertical="center" wrapText="1"/>
    </xf>
    <xf numFmtId="0" fontId="48" fillId="0" borderId="0" xfId="0" applyFont="1" applyFill="1" applyBorder="1" applyAlignment="1" applyProtection="1">
      <alignment horizontal="center" vertical="center" wrapText="1"/>
    </xf>
    <xf numFmtId="41" fontId="94" fillId="0" borderId="13" xfId="0" applyNumberFormat="1" applyFont="1" applyFill="1" applyBorder="1" applyAlignment="1" applyProtection="1">
      <alignment horizontal="center" vertical="center"/>
      <protection locked="0"/>
    </xf>
    <xf numFmtId="0" fontId="43" fillId="0" borderId="21" xfId="0" applyFont="1" applyFill="1" applyBorder="1" applyAlignment="1">
      <alignment horizontal="center" vertical="center" wrapText="1"/>
    </xf>
    <xf numFmtId="0" fontId="43" fillId="0" borderId="19" xfId="0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right" vertical="center"/>
    </xf>
    <xf numFmtId="0" fontId="50" fillId="0" borderId="14" xfId="0" applyFont="1" applyFill="1" applyBorder="1" applyAlignment="1">
      <alignment horizontal="left" vertical="center"/>
    </xf>
    <xf numFmtId="0" fontId="78" fillId="0" borderId="0" xfId="0" applyFont="1" applyFill="1" applyAlignment="1">
      <alignment horizontal="center" vertical="center"/>
    </xf>
    <xf numFmtId="0" fontId="80" fillId="0" borderId="0" xfId="0" applyFont="1" applyFill="1" applyAlignment="1">
      <alignment horizontal="center" vertical="center"/>
    </xf>
    <xf numFmtId="0" fontId="48" fillId="0" borderId="21" xfId="0" applyFont="1" applyFill="1" applyBorder="1" applyAlignment="1">
      <alignment horizontal="center" vertical="center" wrapText="1"/>
    </xf>
    <xf numFmtId="0" fontId="48" fillId="0" borderId="19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8" fillId="0" borderId="22" xfId="0" applyFont="1" applyFill="1" applyBorder="1" applyAlignment="1">
      <alignment horizontal="center" vertical="center" wrapText="1"/>
    </xf>
    <xf numFmtId="0" fontId="48" fillId="0" borderId="13" xfId="0" applyFont="1" applyFill="1" applyBorder="1" applyAlignment="1">
      <alignment horizontal="center" vertical="center" wrapText="1"/>
    </xf>
    <xf numFmtId="0" fontId="49" fillId="0" borderId="22" xfId="0" applyFont="1" applyFill="1" applyBorder="1" applyAlignment="1">
      <alignment horizontal="center" vertical="center" wrapText="1"/>
    </xf>
    <xf numFmtId="0" fontId="49" fillId="0" borderId="19" xfId="0" applyFont="1" applyFill="1" applyBorder="1" applyAlignment="1">
      <alignment horizontal="center" vertical="center" wrapText="1"/>
    </xf>
    <xf numFmtId="0" fontId="49" fillId="0" borderId="13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49" fillId="0" borderId="21" xfId="0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 wrapText="1"/>
    </xf>
    <xf numFmtId="0" fontId="42" fillId="0" borderId="14" xfId="0" applyFont="1" applyFill="1" applyBorder="1" applyAlignment="1" applyProtection="1">
      <alignment horizontal="left" vertical="center"/>
    </xf>
    <xf numFmtId="0" fontId="97" fillId="0" borderId="0" xfId="0" applyFont="1" applyFill="1" applyAlignment="1" applyProtection="1">
      <alignment horizontal="center" vertical="center"/>
    </xf>
    <xf numFmtId="0" fontId="96" fillId="0" borderId="25" xfId="0" applyFont="1" applyFill="1" applyBorder="1" applyAlignment="1" applyProtection="1">
      <alignment horizontal="right"/>
    </xf>
    <xf numFmtId="0" fontId="50" fillId="0" borderId="0" xfId="0" applyFont="1" applyFill="1" applyBorder="1" applyAlignment="1" applyProtection="1">
      <alignment horizontal="left"/>
    </xf>
    <xf numFmtId="197" fontId="48" fillId="0" borderId="14" xfId="0" quotePrefix="1" applyNumberFormat="1" applyFont="1" applyFill="1" applyBorder="1" applyAlignment="1" applyProtection="1">
      <alignment horizontal="left" vertical="center"/>
    </xf>
    <xf numFmtId="197" fontId="48" fillId="0" borderId="0" xfId="0" quotePrefix="1" applyNumberFormat="1" applyFont="1" applyFill="1" applyBorder="1" applyAlignment="1" applyProtection="1">
      <alignment horizontal="left" vertical="center"/>
    </xf>
    <xf numFmtId="0" fontId="80" fillId="0" borderId="0" xfId="0" applyFont="1" applyFill="1" applyAlignment="1" applyProtection="1">
      <alignment horizontal="center" vertical="center" wrapText="1"/>
    </xf>
    <xf numFmtId="187" fontId="56" fillId="0" borderId="14" xfId="276" applyNumberFormat="1" applyFont="1" applyFill="1" applyBorder="1" applyAlignment="1" applyProtection="1">
      <alignment horizontal="left" vertical="center"/>
    </xf>
    <xf numFmtId="187" fontId="87" fillId="0" borderId="0" xfId="276" applyNumberFormat="1" applyFont="1" applyFill="1" applyAlignment="1" applyProtection="1">
      <alignment horizontal="center" vertical="center"/>
    </xf>
    <xf numFmtId="187" fontId="64" fillId="0" borderId="24" xfId="276" applyNumberFormat="1" applyFont="1" applyFill="1" applyBorder="1" applyAlignment="1" applyProtection="1">
      <alignment horizontal="center" vertical="center"/>
    </xf>
    <xf numFmtId="187" fontId="64" fillId="0" borderId="25" xfId="276" applyNumberFormat="1" applyFont="1" applyFill="1" applyBorder="1" applyAlignment="1" applyProtection="1">
      <alignment horizontal="center" vertical="center"/>
    </xf>
    <xf numFmtId="187" fontId="66" fillId="0" borderId="25" xfId="276" applyNumberFormat="1" applyFont="1" applyFill="1" applyBorder="1" applyAlignment="1" applyProtection="1">
      <alignment horizontal="center" vertical="center"/>
    </xf>
    <xf numFmtId="187" fontId="66" fillId="0" borderId="26" xfId="276" applyNumberFormat="1" applyFont="1" applyFill="1" applyBorder="1" applyAlignment="1" applyProtection="1">
      <alignment horizontal="center" vertical="center"/>
    </xf>
    <xf numFmtId="187" fontId="88" fillId="0" borderId="0" xfId="276" applyNumberFormat="1" applyFont="1" applyFill="1" applyAlignment="1" applyProtection="1">
      <alignment horizontal="center" vertical="center"/>
    </xf>
    <xf numFmtId="187" fontId="56" fillId="0" borderId="0" xfId="276" applyNumberFormat="1" applyFont="1" applyFill="1" applyBorder="1" applyAlignment="1" applyProtection="1">
      <alignment horizontal="left" vertical="center"/>
    </xf>
    <xf numFmtId="187" fontId="60" fillId="0" borderId="0" xfId="276" applyNumberFormat="1" applyFont="1" applyFill="1" applyAlignment="1" applyProtection="1">
      <alignment horizontal="center"/>
    </xf>
    <xf numFmtId="187" fontId="65" fillId="0" borderId="25" xfId="276" applyNumberFormat="1" applyFont="1" applyFill="1" applyBorder="1" applyAlignment="1" applyProtection="1">
      <alignment horizontal="center" vertical="center"/>
    </xf>
    <xf numFmtId="187" fontId="75" fillId="0" borderId="0" xfId="276" applyNumberFormat="1" applyFont="1" applyFill="1" applyAlignment="1" applyProtection="1">
      <alignment horizontal="center" vertical="center"/>
    </xf>
    <xf numFmtId="187" fontId="64" fillId="0" borderId="26" xfId="276" applyNumberFormat="1" applyFont="1" applyFill="1" applyBorder="1" applyAlignment="1" applyProtection="1">
      <alignment horizontal="center" vertical="center"/>
    </xf>
    <xf numFmtId="0" fontId="56" fillId="0" borderId="0" xfId="0" applyNumberFormat="1" applyFont="1" applyFill="1" applyBorder="1" applyAlignment="1" applyProtection="1">
      <alignment horizontal="left" vertical="center"/>
    </xf>
    <xf numFmtId="0" fontId="60" fillId="0" borderId="0" xfId="0" applyNumberFormat="1" applyFont="1" applyFill="1" applyAlignment="1" applyProtection="1">
      <alignment horizontal="center"/>
    </xf>
    <xf numFmtId="0" fontId="65" fillId="0" borderId="22" xfId="0" applyNumberFormat="1" applyFont="1" applyFill="1" applyBorder="1" applyAlignment="1" applyProtection="1">
      <alignment horizontal="center" vertical="center"/>
    </xf>
    <xf numFmtId="0" fontId="87" fillId="0" borderId="0" xfId="0" applyNumberFormat="1" applyFont="1" applyFill="1" applyAlignment="1" applyProtection="1">
      <alignment horizontal="center" vertical="center"/>
    </xf>
    <xf numFmtId="0" fontId="88" fillId="0" borderId="0" xfId="0" applyNumberFormat="1" applyFont="1" applyFill="1" applyAlignment="1" applyProtection="1">
      <alignment horizontal="center" vertical="center"/>
    </xf>
    <xf numFmtId="41" fontId="76" fillId="0" borderId="8" xfId="246" applyNumberFormat="1" applyFont="1" applyFill="1" applyBorder="1" applyAlignment="1" applyProtection="1">
      <alignment horizontal="right" vertical="center" indent="1"/>
    </xf>
    <xf numFmtId="41" fontId="76" fillId="0" borderId="14" xfId="246" applyNumberFormat="1" applyFont="1" applyFill="1" applyBorder="1" applyAlignment="1" applyProtection="1">
      <alignment horizontal="right" vertical="center" indent="1"/>
    </xf>
    <xf numFmtId="41" fontId="76" fillId="0" borderId="11" xfId="246" applyNumberFormat="1" applyFont="1" applyFill="1" applyBorder="1" applyAlignment="1" applyProtection="1">
      <alignment horizontal="right" vertical="center" indent="1"/>
    </xf>
    <xf numFmtId="41" fontId="76" fillId="0" borderId="13" xfId="246" applyNumberFormat="1" applyFont="1" applyFill="1" applyBorder="1" applyAlignment="1" applyProtection="1">
      <alignment horizontal="right" vertical="center" indent="1"/>
      <protection locked="0"/>
    </xf>
    <xf numFmtId="41" fontId="76" fillId="0" borderId="0" xfId="246" applyNumberFormat="1" applyFont="1" applyFill="1" applyBorder="1" applyAlignment="1" applyProtection="1">
      <alignment horizontal="right" vertical="center" shrinkToFit="1"/>
      <protection locked="0"/>
    </xf>
    <xf numFmtId="41" fontId="76" fillId="0" borderId="0" xfId="246" applyNumberFormat="1" applyFont="1" applyFill="1" applyBorder="1" applyAlignment="1" applyProtection="1">
      <alignment horizontal="right" vertical="center" shrinkToFit="1"/>
    </xf>
    <xf numFmtId="41" fontId="76" fillId="0" borderId="11" xfId="249" applyNumberFormat="1" applyFont="1" applyFill="1" applyBorder="1" applyAlignment="1" applyProtection="1">
      <alignment horizontal="right" vertical="center"/>
    </xf>
    <xf numFmtId="41" fontId="76" fillId="0" borderId="13" xfId="249" applyNumberFormat="1" applyFont="1" applyFill="1" applyBorder="1" applyAlignment="1" applyProtection="1">
      <alignment horizontal="right" vertical="center"/>
    </xf>
    <xf numFmtId="41" fontId="76" fillId="0" borderId="13" xfId="249" applyNumberFormat="1" applyFont="1" applyFill="1" applyBorder="1" applyAlignment="1" applyProtection="1">
      <alignment horizontal="right" vertical="center"/>
      <protection locked="0"/>
    </xf>
    <xf numFmtId="41" fontId="76" fillId="0" borderId="13" xfId="246" applyNumberFormat="1" applyFont="1" applyFill="1" applyBorder="1" applyAlignment="1" applyProtection="1">
      <alignment horizontal="right" vertical="center" shrinkToFit="1"/>
      <protection locked="0"/>
    </xf>
    <xf numFmtId="198" fontId="86" fillId="0" borderId="0" xfId="246" applyNumberFormat="1" applyFont="1" applyFill="1" applyBorder="1" applyAlignment="1" applyProtection="1">
      <alignment horizontal="center" vertical="center"/>
    </xf>
    <xf numFmtId="41" fontId="81" fillId="0" borderId="7" xfId="249" applyNumberFormat="1" applyFont="1" applyFill="1" applyBorder="1" applyAlignment="1" applyProtection="1">
      <alignment horizontal="right" vertical="center"/>
    </xf>
    <xf numFmtId="41" fontId="81" fillId="0" borderId="0" xfId="249" applyNumberFormat="1" applyFont="1" applyFill="1" applyBorder="1" applyAlignment="1" applyProtection="1">
      <alignment horizontal="right" vertical="center"/>
    </xf>
    <xf numFmtId="41" fontId="76" fillId="0" borderId="0" xfId="246" applyNumberFormat="1" applyFont="1" applyFill="1" applyBorder="1" applyAlignment="1" applyProtection="1">
      <alignment horizontal="right" vertical="center"/>
      <protection locked="0"/>
    </xf>
    <xf numFmtId="41" fontId="76" fillId="0" borderId="11" xfId="246" applyNumberFormat="1" applyFont="1" applyFill="1" applyBorder="1" applyAlignment="1" applyProtection="1">
      <alignment horizontal="right" vertical="center"/>
    </xf>
    <xf numFmtId="41" fontId="76" fillId="0" borderId="13" xfId="246" applyNumberFormat="1" applyFont="1" applyFill="1" applyBorder="1" applyAlignment="1" applyProtection="1">
      <alignment horizontal="right" vertical="center"/>
    </xf>
    <xf numFmtId="41" fontId="76" fillId="0" borderId="13" xfId="246" applyNumberFormat="1" applyFont="1" applyFill="1" applyBorder="1" applyAlignment="1" applyProtection="1">
      <alignment horizontal="right" vertical="center"/>
      <protection locked="0"/>
    </xf>
    <xf numFmtId="198" fontId="86" fillId="0" borderId="6" xfId="246" applyNumberFormat="1" applyFont="1" applyFill="1" applyBorder="1" applyAlignment="1" applyProtection="1">
      <alignment horizontal="center" vertical="center"/>
    </xf>
    <xf numFmtId="41" fontId="81" fillId="0" borderId="0" xfId="246" applyNumberFormat="1" applyFont="1" applyFill="1" applyBorder="1" applyAlignment="1" applyProtection="1">
      <alignment horizontal="right" vertical="center"/>
    </xf>
    <xf numFmtId="0" fontId="84" fillId="0" borderId="0" xfId="0" applyFont="1" applyBorder="1">
      <alignment vertical="center"/>
    </xf>
    <xf numFmtId="0" fontId="84" fillId="0" borderId="0" xfId="0" applyFont="1" applyFill="1" applyBorder="1">
      <alignment vertical="center"/>
    </xf>
    <xf numFmtId="0" fontId="92" fillId="0" borderId="0" xfId="0" applyFont="1">
      <alignment vertical="center"/>
    </xf>
    <xf numFmtId="41" fontId="92" fillId="0" borderId="0" xfId="284" applyFont="1">
      <alignment vertical="center"/>
    </xf>
    <xf numFmtId="0" fontId="84" fillId="0" borderId="13" xfId="0" applyFont="1" applyBorder="1">
      <alignment vertical="center"/>
    </xf>
    <xf numFmtId="41" fontId="84" fillId="0" borderId="13" xfId="284" applyFont="1" applyBorder="1">
      <alignment vertical="center"/>
    </xf>
    <xf numFmtId="197" fontId="86" fillId="0" borderId="10" xfId="246" quotePrefix="1" applyNumberFormat="1" applyFont="1" applyFill="1" applyBorder="1" applyAlignment="1" applyProtection="1">
      <alignment horizontal="center" vertical="center"/>
    </xf>
    <xf numFmtId="41" fontId="81" fillId="0" borderId="13" xfId="246" applyNumberFormat="1" applyFont="1" applyFill="1" applyBorder="1" applyAlignment="1" applyProtection="1">
      <alignment horizontal="center" vertical="center"/>
    </xf>
  </cellXfs>
  <cellStyles count="305">
    <cellStyle name="??&amp;O?&amp;H?_x0008_??_x0007__x0001__x0001_" xfId="2"/>
    <cellStyle name="?W?_laroux" xfId="3"/>
    <cellStyle name="’E‰Y [0.00]_laroux" xfId="4"/>
    <cellStyle name="’E‰Y_laroux" xfId="5"/>
    <cellStyle name="ÅëÈ­ [0]_¼ÕÀÍ¿¹»ê" xfId="6"/>
    <cellStyle name="AeE­ [0]_¼OAI¿¹≫e" xfId="7"/>
    <cellStyle name="ÅëÈ­ [0]_ÀÎ°Çºñ,¿ÜÁÖºñ" xfId="8"/>
    <cellStyle name="AeE­ [0]_AI°Cºn,μμ±Þºn" xfId="9"/>
    <cellStyle name="ÅëÈ­ [0]_laroux" xfId="10"/>
    <cellStyle name="AeE­ [0]_laroux_1" xfId="11"/>
    <cellStyle name="ÅëÈ­ [0]_laroux_1" xfId="12"/>
    <cellStyle name="AeE­ [0]_laroux_1_2008. 16)ⅩⅥ. 공공행정 및 사법" xfId="13"/>
    <cellStyle name="ÅëÈ­ [0]_laroux_1_2008. 16)ⅩⅥ. 공공행정 및 사법" xfId="14"/>
    <cellStyle name="AeE­ [0]_laroux_1_2008. 6)Ⅵ. 농림수산업" xfId="15"/>
    <cellStyle name="ÅëÈ­ [0]_laroux_1_2008. 6)Ⅵ. 농림수산업" xfId="16"/>
    <cellStyle name="AeE­ [0]_laroux_1_43-10주택" xfId="17"/>
    <cellStyle name="ÅëÈ­ [0]_laroux_1_43-10주택" xfId="18"/>
    <cellStyle name="AeE­ [0]_laroux_1_나주시_행정전산장비보유" xfId="19"/>
    <cellStyle name="ÅëÈ­ [0]_laroux_1_나주시_행정전산장비보유" xfId="20"/>
    <cellStyle name="AeE­ [0]_laroux_2" xfId="21"/>
    <cellStyle name="ÅëÈ­ [0]_laroux_2" xfId="22"/>
    <cellStyle name="AeE­ [0]_laroux_2_2008. 16)ⅩⅥ. 공공행정 및 사법" xfId="23"/>
    <cellStyle name="ÅëÈ­ [0]_laroux_2_2008. 16)ⅩⅥ. 공공행정 및 사법" xfId="24"/>
    <cellStyle name="AeE­ [0]_laroux_2_2008. 6)Ⅵ. 농림수산업" xfId="25"/>
    <cellStyle name="ÅëÈ­ [0]_laroux_2_2008. 6)Ⅵ. 농림수산업" xfId="26"/>
    <cellStyle name="AeE­ [0]_laroux_2_41-06농림16" xfId="27"/>
    <cellStyle name="ÅëÈ­ [0]_laroux_2_41-06농림16" xfId="28"/>
    <cellStyle name="AeE­ [0]_laroux_2_41-06농림16_2008. 16)ⅩⅥ. 공공행정 및 사법" xfId="29"/>
    <cellStyle name="ÅëÈ­ [0]_laroux_2_41-06농림16_2008. 16)ⅩⅥ. 공공행정 및 사법" xfId="30"/>
    <cellStyle name="AeE­ [0]_laroux_2_41-06농림16_2008. 6)Ⅵ. 농림수산업" xfId="31"/>
    <cellStyle name="ÅëÈ­ [0]_laroux_2_41-06농림16_2008. 6)Ⅵ. 농림수산업" xfId="32"/>
    <cellStyle name="AeE­ [0]_laroux_2_41-06농림16_43-10주택" xfId="33"/>
    <cellStyle name="ÅëÈ­ [0]_laroux_2_41-06농림16_43-10주택" xfId="34"/>
    <cellStyle name="AeE­ [0]_laroux_2_41-06농림16_나주시_행정전산장비보유" xfId="35"/>
    <cellStyle name="ÅëÈ­ [0]_laroux_2_41-06농림16_나주시_행정전산장비보유" xfId="36"/>
    <cellStyle name="AeE­ [0]_laroux_2_41-06농림41" xfId="37"/>
    <cellStyle name="ÅëÈ­ [0]_laroux_2_41-06농림41" xfId="38"/>
    <cellStyle name="AeE­ [0]_laroux_2_43-10주택" xfId="39"/>
    <cellStyle name="ÅëÈ­ [0]_laroux_2_43-10주택" xfId="40"/>
    <cellStyle name="AeE­ [0]_laroux_2_나주시_행정전산장비보유" xfId="41"/>
    <cellStyle name="ÅëÈ­ [0]_laroux_2_나주시_행정전산장비보유" xfId="42"/>
    <cellStyle name="AeE­ [0]_Sheet1" xfId="43"/>
    <cellStyle name="ÅëÈ­ [0]_Sheet1" xfId="44"/>
    <cellStyle name="AeE­ [0]_Sheet1_2008. 16)ⅩⅥ. 공공행정 및 사법" xfId="45"/>
    <cellStyle name="ÅëÈ­ [0]_Sheet1_2008. 16)ⅩⅥ. 공공행정 및 사법" xfId="46"/>
    <cellStyle name="AeE­ [0]_Sheet1_2008. 6)Ⅵ. 농림수산업" xfId="47"/>
    <cellStyle name="ÅëÈ­ [0]_Sheet1_2008. 6)Ⅵ. 농림수산업" xfId="48"/>
    <cellStyle name="AeE­ [0]_Sheet1_43-10주택" xfId="49"/>
    <cellStyle name="ÅëÈ­ [0]_Sheet1_43-10주택" xfId="50"/>
    <cellStyle name="AeE­ [0]_Sheet1_나주시_행정전산장비보유" xfId="51"/>
    <cellStyle name="ÅëÈ­ [0]_Sheet1_나주시_행정전산장비보유" xfId="52"/>
    <cellStyle name="ÅëÈ­_¼ÕÀÍ¿¹»ê" xfId="53"/>
    <cellStyle name="AeE­_¼OAI¿¹≫e" xfId="54"/>
    <cellStyle name="ÅëÈ­_ÀÎ°Çºñ,¿ÜÁÖºñ" xfId="55"/>
    <cellStyle name="AeE­_AI°Cºn,μμ±Þºn" xfId="56"/>
    <cellStyle name="ÅëÈ­_laroux" xfId="57"/>
    <cellStyle name="AeE­_laroux_1" xfId="58"/>
    <cellStyle name="ÅëÈ­_laroux_1" xfId="59"/>
    <cellStyle name="AeE­_laroux_1_2008. 16)ⅩⅥ. 공공행정 및 사법" xfId="60"/>
    <cellStyle name="ÅëÈ­_laroux_1_2008. 16)ⅩⅥ. 공공행정 및 사법" xfId="61"/>
    <cellStyle name="AeE­_laroux_1_2008. 6)Ⅵ. 농림수산업" xfId="62"/>
    <cellStyle name="ÅëÈ­_laroux_1_2008. 6)Ⅵ. 농림수산업" xfId="63"/>
    <cellStyle name="AeE­_laroux_1_43-10주택" xfId="64"/>
    <cellStyle name="ÅëÈ­_laroux_1_43-10주택" xfId="65"/>
    <cellStyle name="AeE­_laroux_1_나주시_행정전산장비보유" xfId="66"/>
    <cellStyle name="ÅëÈ­_laroux_1_나주시_행정전산장비보유" xfId="67"/>
    <cellStyle name="AeE­_laroux_2" xfId="68"/>
    <cellStyle name="ÅëÈ­_laroux_2" xfId="69"/>
    <cellStyle name="AeE­_laroux_2_2008. 16)ⅩⅥ. 공공행정 및 사법" xfId="70"/>
    <cellStyle name="ÅëÈ­_laroux_2_2008. 16)ⅩⅥ. 공공행정 및 사법" xfId="71"/>
    <cellStyle name="AeE­_laroux_2_2008. 6)Ⅵ. 농림수산업" xfId="72"/>
    <cellStyle name="ÅëÈ­_laroux_2_2008. 6)Ⅵ. 농림수산업" xfId="73"/>
    <cellStyle name="AeE­_laroux_2_41-06농림16" xfId="74"/>
    <cellStyle name="ÅëÈ­_laroux_2_41-06농림16" xfId="75"/>
    <cellStyle name="AeE­_laroux_2_41-06농림16_2008. 16)ⅩⅥ. 공공행정 및 사법" xfId="76"/>
    <cellStyle name="ÅëÈ­_laroux_2_41-06농림16_2008. 16)ⅩⅥ. 공공행정 및 사법" xfId="77"/>
    <cellStyle name="AeE­_laroux_2_41-06농림16_2008. 6)Ⅵ. 농림수산업" xfId="78"/>
    <cellStyle name="ÅëÈ­_laroux_2_41-06농림16_2008. 6)Ⅵ. 농림수산업" xfId="79"/>
    <cellStyle name="AeE­_laroux_2_41-06농림16_43-10주택" xfId="80"/>
    <cellStyle name="ÅëÈ­_laroux_2_41-06농림16_43-10주택" xfId="81"/>
    <cellStyle name="AeE­_laroux_2_41-06농림16_나주시_행정전산장비보유" xfId="82"/>
    <cellStyle name="ÅëÈ­_laroux_2_41-06농림16_나주시_행정전산장비보유" xfId="83"/>
    <cellStyle name="AeE­_laroux_2_41-06농림41" xfId="84"/>
    <cellStyle name="ÅëÈ­_laroux_2_41-06농림41" xfId="85"/>
    <cellStyle name="AeE­_laroux_2_43-10주택" xfId="86"/>
    <cellStyle name="ÅëÈ­_laroux_2_43-10주택" xfId="87"/>
    <cellStyle name="AeE­_laroux_2_나주시_행정전산장비보유" xfId="88"/>
    <cellStyle name="ÅëÈ­_laroux_2_나주시_행정전산장비보유" xfId="89"/>
    <cellStyle name="AeE­_Sheet1" xfId="90"/>
    <cellStyle name="ÅëÈ­_Sheet1" xfId="91"/>
    <cellStyle name="AeE­_Sheet1_2008. 16)ⅩⅥ. 공공행정 및 사법" xfId="92"/>
    <cellStyle name="ÅëÈ­_Sheet1_2008. 16)ⅩⅥ. 공공행정 및 사법" xfId="93"/>
    <cellStyle name="AeE­_Sheet1_2008. 6)Ⅵ. 농림수산업" xfId="94"/>
    <cellStyle name="ÅëÈ­_Sheet1_2008. 6)Ⅵ. 농림수산업" xfId="95"/>
    <cellStyle name="AeE­_Sheet1_41-06농림16" xfId="96"/>
    <cellStyle name="ÅëÈ­_Sheet1_41-06농림16" xfId="97"/>
    <cellStyle name="AeE­_Sheet1_41-06농림16_2008. 16)ⅩⅥ. 공공행정 및 사법" xfId="98"/>
    <cellStyle name="ÅëÈ­_Sheet1_41-06농림16_2008. 16)ⅩⅥ. 공공행정 및 사법" xfId="99"/>
    <cellStyle name="AeE­_Sheet1_41-06농림16_2008. 6)Ⅵ. 농림수산업" xfId="100"/>
    <cellStyle name="ÅëÈ­_Sheet1_41-06농림16_2008. 6)Ⅵ. 농림수산업" xfId="101"/>
    <cellStyle name="AeE­_Sheet1_41-06농림16_43-10주택" xfId="102"/>
    <cellStyle name="ÅëÈ­_Sheet1_41-06농림16_43-10주택" xfId="103"/>
    <cellStyle name="AeE­_Sheet1_41-06농림16_나주시_행정전산장비보유" xfId="104"/>
    <cellStyle name="ÅëÈ­_Sheet1_41-06농림16_나주시_행정전산장비보유" xfId="105"/>
    <cellStyle name="AeE­_Sheet1_41-06농림41" xfId="106"/>
    <cellStyle name="ÅëÈ­_Sheet1_41-06농림41" xfId="107"/>
    <cellStyle name="AeE­_Sheet1_43-10주택" xfId="108"/>
    <cellStyle name="ÅëÈ­_Sheet1_43-10주택" xfId="109"/>
    <cellStyle name="AeE­_Sheet1_나주시_행정전산장비보유" xfId="110"/>
    <cellStyle name="ÅëÈ­_Sheet1_나주시_행정전산장비보유" xfId="111"/>
    <cellStyle name="ALIGNMENT" xfId="112"/>
    <cellStyle name="ÄÞ¸¶ [0]_¼ÕÀÍ¿¹»ê" xfId="113"/>
    <cellStyle name="AÞ¸¶ [0]_¼OAI¿¹≫e" xfId="114"/>
    <cellStyle name="ÄÞ¸¶ [0]_ÀÎ°Çºñ,¿ÜÁÖºñ" xfId="115"/>
    <cellStyle name="AÞ¸¶ [0]_AI°Cºn,μμ±Þºn" xfId="116"/>
    <cellStyle name="ÄÞ¸¶ [0]_laroux" xfId="117"/>
    <cellStyle name="AÞ¸¶ [0]_laroux_1" xfId="118"/>
    <cellStyle name="ÄÞ¸¶ [0]_laroux_1" xfId="119"/>
    <cellStyle name="AÞ¸¶ [0]_Sheet1" xfId="120"/>
    <cellStyle name="ÄÞ¸¶ [0]_Sheet1" xfId="121"/>
    <cellStyle name="AÞ¸¶ [0]_Sheet1_2008. 16)ⅩⅥ. 공공행정 및 사법" xfId="122"/>
    <cellStyle name="ÄÞ¸¶ [0]_Sheet1_2008. 16)ⅩⅥ. 공공행정 및 사법" xfId="123"/>
    <cellStyle name="AÞ¸¶ [0]_Sheet1_2008. 6)Ⅵ. 농림수산업" xfId="124"/>
    <cellStyle name="ÄÞ¸¶ [0]_Sheet1_2008. 6)Ⅵ. 농림수산업" xfId="125"/>
    <cellStyle name="AÞ¸¶ [0]_Sheet1_43-10주택" xfId="126"/>
    <cellStyle name="ÄÞ¸¶ [0]_Sheet1_43-10주택" xfId="127"/>
    <cellStyle name="AÞ¸¶ [0]_Sheet1_나주시_행정전산장비보유" xfId="128"/>
    <cellStyle name="ÄÞ¸¶ [0]_Sheet1_나주시_행정전산장비보유" xfId="129"/>
    <cellStyle name="ÄÞ¸¶_¼ÕÀÍ¿¹»ê" xfId="130"/>
    <cellStyle name="AÞ¸¶_¼OAI¿¹≫e" xfId="131"/>
    <cellStyle name="ÄÞ¸¶_ÀÎ°Çºñ,¿ÜÁÖºñ" xfId="132"/>
    <cellStyle name="AÞ¸¶_AI°Cºn,μμ±Þºn" xfId="133"/>
    <cellStyle name="ÄÞ¸¶_laroux" xfId="134"/>
    <cellStyle name="AÞ¸¶_laroux_1" xfId="135"/>
    <cellStyle name="ÄÞ¸¶_laroux_1" xfId="136"/>
    <cellStyle name="AÞ¸¶_Sheet1" xfId="137"/>
    <cellStyle name="ÄÞ¸¶_Sheet1" xfId="138"/>
    <cellStyle name="AÞ¸¶_Sheet1_2008. 16)ⅩⅥ. 공공행정 및 사법" xfId="139"/>
    <cellStyle name="ÄÞ¸¶_Sheet1_2008. 16)ⅩⅥ. 공공행정 및 사법" xfId="140"/>
    <cellStyle name="AÞ¸¶_Sheet1_2008. 6)Ⅵ. 농림수산업" xfId="141"/>
    <cellStyle name="ÄÞ¸¶_Sheet1_2008. 6)Ⅵ. 농림수산업" xfId="142"/>
    <cellStyle name="AÞ¸¶_Sheet1_41-06농림16" xfId="143"/>
    <cellStyle name="ÄÞ¸¶_Sheet1_41-06농림16" xfId="144"/>
    <cellStyle name="AÞ¸¶_Sheet1_41-06농림16_2008. 16)ⅩⅥ. 공공행정 및 사법" xfId="145"/>
    <cellStyle name="ÄÞ¸¶_Sheet1_41-06농림16_2008. 16)ⅩⅥ. 공공행정 및 사법" xfId="146"/>
    <cellStyle name="AÞ¸¶_Sheet1_41-06농림16_2008. 6)Ⅵ. 농림수산업" xfId="147"/>
    <cellStyle name="ÄÞ¸¶_Sheet1_41-06농림16_2008. 6)Ⅵ. 농림수산업" xfId="148"/>
    <cellStyle name="AÞ¸¶_Sheet1_41-06농림16_43-10주택" xfId="149"/>
    <cellStyle name="ÄÞ¸¶_Sheet1_41-06농림16_43-10주택" xfId="150"/>
    <cellStyle name="AÞ¸¶_Sheet1_41-06농림16_나주시_행정전산장비보유" xfId="151"/>
    <cellStyle name="ÄÞ¸¶_Sheet1_41-06농림16_나주시_행정전산장비보유" xfId="152"/>
    <cellStyle name="AÞ¸¶_Sheet1_41-06농림41" xfId="153"/>
    <cellStyle name="ÄÞ¸¶_Sheet1_41-06농림41" xfId="154"/>
    <cellStyle name="AÞ¸¶_Sheet1_43-10주택" xfId="155"/>
    <cellStyle name="ÄÞ¸¶_Sheet1_43-10주택" xfId="156"/>
    <cellStyle name="AÞ¸¶_Sheet1_나주시_행정전산장비보유" xfId="157"/>
    <cellStyle name="ÄÞ¸¶_Sheet1_나주시_행정전산장비보유" xfId="158"/>
    <cellStyle name="C￥AØ_¿μ¾÷CoE² " xfId="159"/>
    <cellStyle name="Ç¥ÁØ_¼ÕÀÍ¿¹»ê" xfId="160"/>
    <cellStyle name="C￥AØ_¼OAI¿¹≫e" xfId="161"/>
    <cellStyle name="Ç¥ÁØ_ÀÎ°Çºñ,¿ÜÁÖºñ" xfId="162"/>
    <cellStyle name="C￥AØ_AI°Cºn,μμ±Þºn" xfId="163"/>
    <cellStyle name="Ç¥ÁØ_laroux" xfId="164"/>
    <cellStyle name="C￥AØ_laroux_1" xfId="165"/>
    <cellStyle name="Ç¥ÁØ_laroux_1" xfId="166"/>
    <cellStyle name="C￥AØ_laroux_1_Sheet1" xfId="167"/>
    <cellStyle name="Ç¥ÁØ_laroux_1_Sheet1" xfId="168"/>
    <cellStyle name="C￥AØ_laroux_2" xfId="169"/>
    <cellStyle name="Ç¥ÁØ_laroux_2" xfId="170"/>
    <cellStyle name="C￥AØ_laroux_2_Sheet1" xfId="171"/>
    <cellStyle name="Ç¥ÁØ_laroux_2_Sheet1" xfId="172"/>
    <cellStyle name="C￥AØ_laroux_3" xfId="173"/>
    <cellStyle name="Ç¥ÁØ_laroux_3" xfId="174"/>
    <cellStyle name="C￥AØ_laroux_4" xfId="175"/>
    <cellStyle name="Ç¥ÁØ_laroux_4" xfId="176"/>
    <cellStyle name="C￥AØ_laroux_Sheet1" xfId="177"/>
    <cellStyle name="Ç¥ÁØ_laroux_Sheet1" xfId="178"/>
    <cellStyle name="C￥AØ_Sheet1" xfId="179"/>
    <cellStyle name="Ç¥ÁØ_Sheet1" xfId="180"/>
    <cellStyle name="category" xfId="181"/>
    <cellStyle name="Comma [0]_ SG&amp;A Bridge " xfId="182"/>
    <cellStyle name="comma zerodec" xfId="183"/>
    <cellStyle name="Comma_ SG&amp;A Bridge " xfId="184"/>
    <cellStyle name="Currency [0]_ SG&amp;A Bridge " xfId="185"/>
    <cellStyle name="Currency_ SG&amp;A Bridge " xfId="186"/>
    <cellStyle name="Currency1" xfId="187"/>
    <cellStyle name="Date" xfId="188"/>
    <cellStyle name="Dezimal [0]_laroux" xfId="189"/>
    <cellStyle name="Dezimal_laroux" xfId="190"/>
    <cellStyle name="Dollar (zero dec)" xfId="191"/>
    <cellStyle name="Fixed" xfId="192"/>
    <cellStyle name="Grey" xfId="193"/>
    <cellStyle name="HEADER" xfId="194"/>
    <cellStyle name="Header1" xfId="195"/>
    <cellStyle name="Header2" xfId="196"/>
    <cellStyle name="HEADING1" xfId="197"/>
    <cellStyle name="HEADING2" xfId="198"/>
    <cellStyle name="Hyperlink_NEGS" xfId="199"/>
    <cellStyle name="Input [yellow]" xfId="200"/>
    <cellStyle name="Milliers [0]_Arabian Spec" xfId="201"/>
    <cellStyle name="Milliers_Arabian Spec" xfId="202"/>
    <cellStyle name="Model" xfId="203"/>
    <cellStyle name="Mon?aire [0]_Arabian Spec" xfId="204"/>
    <cellStyle name="Mon?aire_Arabian Spec" xfId="205"/>
    <cellStyle name="Normal - Style1" xfId="206"/>
    <cellStyle name="Normal_ SG&amp;A Bridge " xfId="207"/>
    <cellStyle name="Œ…?æ맖?e [0.00]_laroux" xfId="208"/>
    <cellStyle name="Œ…?æ맖?e_laroux" xfId="209"/>
    <cellStyle name="Percent [2]" xfId="210"/>
    <cellStyle name="Standard_laroux" xfId="211"/>
    <cellStyle name="subhead" xfId="212"/>
    <cellStyle name="Total" xfId="213"/>
    <cellStyle name="W?rung [0]_laroux" xfId="214"/>
    <cellStyle name="W?rung_laroux" xfId="215"/>
    <cellStyle name="과정별배정" xfId="216"/>
    <cellStyle name="咬訌裝?INCOM1" xfId="217"/>
    <cellStyle name="咬訌裝?INCOM10" xfId="218"/>
    <cellStyle name="咬訌裝?INCOM2" xfId="219"/>
    <cellStyle name="咬訌裝?INCOM3" xfId="220"/>
    <cellStyle name="咬訌裝?INCOM4" xfId="221"/>
    <cellStyle name="咬訌裝?INCOM5" xfId="222"/>
    <cellStyle name="咬訌裝?INCOM6" xfId="223"/>
    <cellStyle name="咬訌裝?INCOM7" xfId="224"/>
    <cellStyle name="咬訌裝?INCOM8" xfId="225"/>
    <cellStyle name="咬訌裝?INCOM9" xfId="226"/>
    <cellStyle name="咬訌裝?PRIB11" xfId="227"/>
    <cellStyle name="기본" xfId="228"/>
    <cellStyle name="똿뗦먛귟 [0.00]_PRODUCT DETAIL Q1" xfId="229"/>
    <cellStyle name="똿뗦먛귟_PRODUCT DETAIL Q1" xfId="230"/>
    <cellStyle name="믅됞 [0.00]_PRODUCT DETAIL Q1" xfId="231"/>
    <cellStyle name="믅됞_PRODUCT DETAIL Q1" xfId="232"/>
    <cellStyle name="백분율 2" xfId="247"/>
    <cellStyle name="본문" xfId="233"/>
    <cellStyle name="뷭?_BOOKSHIP" xfId="234"/>
    <cellStyle name="쉼표 [0]" xfId="284" builtinId="6"/>
    <cellStyle name="쉼표 [0] 10" xfId="250"/>
    <cellStyle name="쉼표 [0] 11" xfId="251"/>
    <cellStyle name="쉼표 [0] 12" xfId="252"/>
    <cellStyle name="쉼표 [0] 13" xfId="253"/>
    <cellStyle name="쉼표 [0] 14" xfId="254"/>
    <cellStyle name="쉼표 [0] 14 2" xfId="289"/>
    <cellStyle name="쉼표 [0] 14 3" xfId="298"/>
    <cellStyle name="쉼표 [0] 15" xfId="255"/>
    <cellStyle name="쉼표 [0] 15 2" xfId="281"/>
    <cellStyle name="쉼표 [0] 15 2 2" xfId="293"/>
    <cellStyle name="쉼표 [0] 15 2 3" xfId="302"/>
    <cellStyle name="쉼표 [0] 16" xfId="256"/>
    <cellStyle name="쉼표 [0] 17" xfId="257"/>
    <cellStyle name="쉼표 [0] 18" xfId="258"/>
    <cellStyle name="쉼표 [0] 19" xfId="259"/>
    <cellStyle name="쉼표 [0] 2" xfId="235"/>
    <cellStyle name="쉼표 [0] 2 2" xfId="260"/>
    <cellStyle name="쉼표 [0] 2 2 2" xfId="290"/>
    <cellStyle name="쉼표 [0] 2 2 3" xfId="299"/>
    <cellStyle name="쉼표 [0] 2 3" xfId="261"/>
    <cellStyle name="쉼표 [0] 20" xfId="262"/>
    <cellStyle name="쉼표 [0] 21" xfId="294"/>
    <cellStyle name="쉼표 [0] 22" xfId="263"/>
    <cellStyle name="쉼표 [0] 23" xfId="264"/>
    <cellStyle name="쉼표 [0] 24" xfId="265"/>
    <cellStyle name="쉼표 [0] 25" xfId="266"/>
    <cellStyle name="쉼표 [0] 26" xfId="267"/>
    <cellStyle name="쉼표 [0] 27" xfId="303"/>
    <cellStyle name="쉼표 [0] 3" xfId="236"/>
    <cellStyle name="쉼표 [0] 3 2" xfId="268"/>
    <cellStyle name="쉼표 [0] 3 2 2" xfId="291"/>
    <cellStyle name="쉼표 [0] 3 2 3" xfId="300"/>
    <cellStyle name="쉼표 [0] 3 3" xfId="269"/>
    <cellStyle name="쉼표 [0] 3 3 2" xfId="292"/>
    <cellStyle name="쉼표 [0] 3 3 3" xfId="301"/>
    <cellStyle name="쉼표 [0] 3 4" xfId="286"/>
    <cellStyle name="쉼표 [0] 3 5" xfId="295"/>
    <cellStyle name="쉼표 [0] 4" xfId="237"/>
    <cellStyle name="쉼표 [0] 4 2" xfId="287"/>
    <cellStyle name="쉼표 [0] 4 3" xfId="296"/>
    <cellStyle name="쉼표 [0] 5" xfId="270"/>
    <cellStyle name="쉼표 [0] 6" xfId="271"/>
    <cellStyle name="쉼표 [0] 7" xfId="272"/>
    <cellStyle name="쉼표 [0] 8" xfId="273"/>
    <cellStyle name="쉼표 [0] 9" xfId="274"/>
    <cellStyle name="스타일 1" xfId="238"/>
    <cellStyle name="지정되지 않음" xfId="239"/>
    <cellStyle name="컴마" xfId="240"/>
    <cellStyle name="콤마 [0]_(월초P)" xfId="241"/>
    <cellStyle name="콤마_~MF357F" xfId="242"/>
    <cellStyle name="통화 [0] 2" xfId="248"/>
    <cellStyle name="통화 [0] 2 2" xfId="288"/>
    <cellStyle name="통화 [0] 2 3" xfId="297"/>
    <cellStyle name="표준" xfId="0" builtinId="0"/>
    <cellStyle name="표준 10" xfId="285"/>
    <cellStyle name="표준 2" xfId="243"/>
    <cellStyle name="표준 2 2" xfId="279"/>
    <cellStyle name="표준 21" xfId="275"/>
    <cellStyle name="표준 3" xfId="244"/>
    <cellStyle name="표준 4" xfId="245"/>
    <cellStyle name="표준 43" xfId="283"/>
    <cellStyle name="표준 5" xfId="1"/>
    <cellStyle name="표준 5 2" xfId="276"/>
    <cellStyle name="표준 5 3" xfId="280"/>
    <cellStyle name="표준 5_12.범죄발생 및 검거 " xfId="277"/>
    <cellStyle name="표준 6" xfId="246"/>
    <cellStyle name="표준_17.공공행정 및 사법(총무과)" xfId="304"/>
    <cellStyle name="표준_Ⅱ.토지및기후03" xfId="282"/>
    <cellStyle name="표준_ⅩⅥ. 공공행정 및 사법" xfId="249"/>
    <cellStyle name="표준_ⅩⅦ.공공행정및사법10" xfId="27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1"/>
  <sheetViews>
    <sheetView tabSelected="1" view="pageBreakPreview" zoomScale="130" zoomScaleNormal="100" zoomScaleSheetLayoutView="130" workbookViewId="0">
      <selection activeCell="E14" sqref="E14"/>
    </sheetView>
  </sheetViews>
  <sheetFormatPr defaultColWidth="6.125" defaultRowHeight="12"/>
  <cols>
    <col min="1" max="1" width="5.625" style="73" customWidth="1"/>
    <col min="2" max="2" width="10.625" style="73" customWidth="1"/>
    <col min="3" max="4" width="15.625" style="73" customWidth="1"/>
    <col min="5" max="5" width="25.625" style="73" customWidth="1"/>
    <col min="6" max="6" width="15.625" style="73" customWidth="1"/>
    <col min="7" max="16384" width="6.125" style="73"/>
  </cols>
  <sheetData>
    <row r="1" spans="1:6" ht="24.95" customHeight="1">
      <c r="A1" s="608" t="s">
        <v>636</v>
      </c>
      <c r="B1" s="608"/>
    </row>
    <row r="2" spans="1:6" s="213" customFormat="1" ht="24.95" customHeight="1">
      <c r="A2" s="609" t="s">
        <v>287</v>
      </c>
      <c r="B2" s="609"/>
      <c r="C2" s="609"/>
      <c r="D2" s="609"/>
      <c r="E2" s="609"/>
      <c r="F2" s="609"/>
    </row>
    <row r="3" spans="1:6" s="213" customFormat="1" ht="24.95" customHeight="1">
      <c r="A3" s="610" t="s">
        <v>514</v>
      </c>
      <c r="B3" s="610"/>
      <c r="C3" s="610"/>
      <c r="D3" s="610"/>
      <c r="E3" s="610"/>
      <c r="F3" s="610"/>
    </row>
    <row r="4" spans="1:6" s="64" customFormat="1" ht="23.1" customHeight="1">
      <c r="A4" s="81"/>
      <c r="B4" s="81"/>
      <c r="C4" s="81"/>
      <c r="D4" s="81"/>
      <c r="E4" s="81"/>
      <c r="F4" s="81"/>
    </row>
    <row r="5" spans="1:6" s="274" customFormat="1" ht="15" customHeight="1" thickBot="1">
      <c r="A5" s="273" t="s">
        <v>634</v>
      </c>
      <c r="B5" s="273"/>
      <c r="F5" s="275" t="s">
        <v>635</v>
      </c>
    </row>
    <row r="6" spans="1:6" s="67" customFormat="1" ht="18" customHeight="1">
      <c r="A6" s="611" t="s">
        <v>640</v>
      </c>
      <c r="B6" s="612"/>
      <c r="C6" s="304" t="s">
        <v>288</v>
      </c>
      <c r="D6" s="305" t="s">
        <v>289</v>
      </c>
      <c r="E6" s="306" t="s">
        <v>639</v>
      </c>
      <c r="F6" s="299" t="s">
        <v>290</v>
      </c>
    </row>
    <row r="7" spans="1:6" s="67" customFormat="1" ht="18" customHeight="1">
      <c r="A7" s="601"/>
      <c r="B7" s="602"/>
      <c r="C7" s="313"/>
      <c r="D7" s="312"/>
      <c r="E7" s="70" t="s">
        <v>637</v>
      </c>
      <c r="F7" s="249"/>
    </row>
    <row r="8" spans="1:6" s="67" customFormat="1" ht="18" customHeight="1">
      <c r="A8" s="599" t="s">
        <v>292</v>
      </c>
      <c r="B8" s="600"/>
      <c r="C8" s="250" t="s">
        <v>655</v>
      </c>
      <c r="D8" s="251" t="s">
        <v>656</v>
      </c>
      <c r="E8" s="196" t="s">
        <v>638</v>
      </c>
      <c r="F8" s="250" t="s">
        <v>657</v>
      </c>
    </row>
    <row r="9" spans="1:6" s="71" customFormat="1" ht="20.100000000000001" customHeight="1">
      <c r="A9" s="603">
        <v>2016</v>
      </c>
      <c r="B9" s="604"/>
      <c r="C9" s="283">
        <v>998</v>
      </c>
      <c r="D9" s="284">
        <v>500</v>
      </c>
      <c r="E9" s="284">
        <v>218</v>
      </c>
      <c r="F9" s="284">
        <v>280</v>
      </c>
    </row>
    <row r="10" spans="1:6" s="71" customFormat="1" ht="20.100000000000001" customHeight="1">
      <c r="A10" s="603">
        <v>2017</v>
      </c>
      <c r="B10" s="604"/>
      <c r="C10" s="283">
        <v>1007</v>
      </c>
      <c r="D10" s="284">
        <v>497</v>
      </c>
      <c r="E10" s="284">
        <v>216</v>
      </c>
      <c r="F10" s="284">
        <v>294</v>
      </c>
    </row>
    <row r="11" spans="1:6" s="72" customFormat="1" ht="20.100000000000001" customHeight="1">
      <c r="A11" s="603">
        <v>2018</v>
      </c>
      <c r="B11" s="604"/>
      <c r="C11" s="283">
        <v>1053</v>
      </c>
      <c r="D11" s="284">
        <v>536</v>
      </c>
      <c r="E11" s="284">
        <v>210</v>
      </c>
      <c r="F11" s="284">
        <v>307</v>
      </c>
    </row>
    <row r="12" spans="1:6" s="72" customFormat="1" ht="20.100000000000001" customHeight="1">
      <c r="A12" s="603">
        <v>2019</v>
      </c>
      <c r="B12" s="604"/>
      <c r="C12" s="283">
        <v>1112</v>
      </c>
      <c r="D12" s="284">
        <v>548</v>
      </c>
      <c r="E12" s="284">
        <v>238</v>
      </c>
      <c r="F12" s="284">
        <v>326</v>
      </c>
    </row>
    <row r="13" spans="1:6" s="71" customFormat="1" ht="20.100000000000001" customHeight="1">
      <c r="A13" s="603">
        <v>2020</v>
      </c>
      <c r="B13" s="604"/>
      <c r="C13" s="283">
        <v>1157</v>
      </c>
      <c r="D13" s="284">
        <v>566</v>
      </c>
      <c r="E13" s="284">
        <v>242</v>
      </c>
      <c r="F13" s="284">
        <v>349</v>
      </c>
    </row>
    <row r="14" spans="1:6" s="71" customFormat="1" ht="30" customHeight="1">
      <c r="A14" s="606">
        <v>2021</v>
      </c>
      <c r="B14" s="607"/>
      <c r="C14" s="287">
        <v>1173</v>
      </c>
      <c r="D14" s="288">
        <v>577</v>
      </c>
      <c r="E14" s="288">
        <v>227</v>
      </c>
      <c r="F14" s="288">
        <v>369</v>
      </c>
    </row>
    <row r="15" spans="1:6" s="71" customFormat="1" ht="20.100000000000001" customHeight="1">
      <c r="A15" s="601" t="s">
        <v>643</v>
      </c>
      <c r="B15" s="602"/>
      <c r="C15" s="283">
        <v>1</v>
      </c>
      <c r="D15" s="285">
        <v>1</v>
      </c>
      <c r="E15" s="286">
        <v>0</v>
      </c>
      <c r="F15" s="285">
        <v>0</v>
      </c>
    </row>
    <row r="16" spans="1:6" s="71" customFormat="1" ht="20.100000000000001" customHeight="1">
      <c r="A16" s="601" t="s">
        <v>644</v>
      </c>
      <c r="B16" s="602"/>
      <c r="C16" s="283">
        <v>1</v>
      </c>
      <c r="D16" s="285">
        <v>1</v>
      </c>
      <c r="E16" s="286">
        <v>0</v>
      </c>
      <c r="F16" s="285">
        <v>0</v>
      </c>
    </row>
    <row r="17" spans="1:6" s="71" customFormat="1" ht="20.100000000000001" customHeight="1">
      <c r="A17" s="601" t="s">
        <v>645</v>
      </c>
      <c r="B17" s="602"/>
      <c r="C17" s="283">
        <v>0</v>
      </c>
      <c r="D17" s="285">
        <v>0</v>
      </c>
      <c r="E17" s="286">
        <v>0</v>
      </c>
      <c r="F17" s="285">
        <v>0</v>
      </c>
    </row>
    <row r="18" spans="1:6" s="71" customFormat="1" ht="20.100000000000001" customHeight="1">
      <c r="A18" s="599" t="s">
        <v>293</v>
      </c>
      <c r="B18" s="600"/>
      <c r="C18" s="283">
        <v>0</v>
      </c>
      <c r="D18" s="285">
        <v>0</v>
      </c>
      <c r="E18" s="286">
        <v>0</v>
      </c>
      <c r="F18" s="285">
        <v>0</v>
      </c>
    </row>
    <row r="19" spans="1:6" s="71" customFormat="1" ht="20.100000000000001" customHeight="1">
      <c r="A19" s="605" t="s">
        <v>294</v>
      </c>
      <c r="B19" s="68" t="s">
        <v>295</v>
      </c>
      <c r="C19" s="748">
        <v>1171</v>
      </c>
      <c r="D19" s="749">
        <v>575</v>
      </c>
      <c r="E19" s="749">
        <v>227</v>
      </c>
      <c r="F19" s="749">
        <v>369</v>
      </c>
    </row>
    <row r="20" spans="1:6" s="71" customFormat="1" ht="20.100000000000001" customHeight="1">
      <c r="A20" s="602"/>
      <c r="B20" s="309" t="s">
        <v>296</v>
      </c>
      <c r="C20" s="283">
        <v>0</v>
      </c>
      <c r="D20" s="285">
        <v>0</v>
      </c>
      <c r="E20" s="285">
        <v>0</v>
      </c>
      <c r="F20" s="285">
        <v>0</v>
      </c>
    </row>
    <row r="21" spans="1:6" s="71" customFormat="1" ht="20.100000000000001" customHeight="1">
      <c r="A21" s="602"/>
      <c r="B21" s="309" t="s">
        <v>297</v>
      </c>
      <c r="C21" s="283">
        <v>0</v>
      </c>
      <c r="D21" s="285">
        <v>0</v>
      </c>
      <c r="E21" s="285">
        <v>0</v>
      </c>
      <c r="F21" s="285">
        <v>0</v>
      </c>
    </row>
    <row r="22" spans="1:6" s="71" customFormat="1" ht="20.100000000000001" customHeight="1">
      <c r="A22" s="602"/>
      <c r="B22" s="309" t="s">
        <v>298</v>
      </c>
      <c r="C22" s="283">
        <v>1</v>
      </c>
      <c r="D22" s="285">
        <v>1</v>
      </c>
      <c r="E22" s="285">
        <v>0</v>
      </c>
      <c r="F22" s="285">
        <v>0</v>
      </c>
    </row>
    <row r="23" spans="1:6" s="71" customFormat="1" ht="20.100000000000001" customHeight="1">
      <c r="A23" s="602"/>
      <c r="B23" s="309" t="s">
        <v>299</v>
      </c>
      <c r="C23" s="283">
        <v>6</v>
      </c>
      <c r="D23" s="285">
        <v>3</v>
      </c>
      <c r="E23" s="285">
        <v>3</v>
      </c>
      <c r="F23" s="285">
        <v>0</v>
      </c>
    </row>
    <row r="24" spans="1:6" s="71" customFormat="1" ht="20.100000000000001" customHeight="1">
      <c r="A24" s="602"/>
      <c r="B24" s="309" t="s">
        <v>300</v>
      </c>
      <c r="C24" s="283">
        <v>54</v>
      </c>
      <c r="D24" s="285">
        <v>25</v>
      </c>
      <c r="E24" s="285">
        <v>9</v>
      </c>
      <c r="F24" s="285">
        <v>20</v>
      </c>
    </row>
    <row r="25" spans="1:6" s="71" customFormat="1" ht="20.100000000000001" customHeight="1">
      <c r="A25" s="602"/>
      <c r="B25" s="309" t="s">
        <v>301</v>
      </c>
      <c r="C25" s="283">
        <v>244</v>
      </c>
      <c r="D25" s="285">
        <v>130</v>
      </c>
      <c r="E25" s="285">
        <v>46</v>
      </c>
      <c r="F25" s="285">
        <v>68</v>
      </c>
    </row>
    <row r="26" spans="1:6" s="71" customFormat="1" ht="20.100000000000001" customHeight="1">
      <c r="A26" s="602"/>
      <c r="B26" s="309" t="s">
        <v>302</v>
      </c>
      <c r="C26" s="283">
        <v>298</v>
      </c>
      <c r="D26" s="285">
        <v>162</v>
      </c>
      <c r="E26" s="285">
        <v>46</v>
      </c>
      <c r="F26" s="285">
        <v>90</v>
      </c>
    </row>
    <row r="27" spans="1:6" s="71" customFormat="1" ht="20.100000000000001" customHeight="1">
      <c r="A27" s="602"/>
      <c r="B27" s="309" t="s">
        <v>303</v>
      </c>
      <c r="C27" s="283">
        <v>277</v>
      </c>
      <c r="D27" s="285">
        <v>134</v>
      </c>
      <c r="E27" s="285">
        <v>53</v>
      </c>
      <c r="F27" s="285">
        <v>90</v>
      </c>
    </row>
    <row r="28" spans="1:6" s="71" customFormat="1" ht="20.100000000000001" customHeight="1">
      <c r="A28" s="602"/>
      <c r="B28" s="309" t="s">
        <v>304</v>
      </c>
      <c r="C28" s="283">
        <v>247</v>
      </c>
      <c r="D28" s="285">
        <v>114</v>
      </c>
      <c r="E28" s="285">
        <v>32</v>
      </c>
      <c r="F28" s="285">
        <v>101</v>
      </c>
    </row>
    <row r="29" spans="1:6" s="71" customFormat="1" ht="20.100000000000001" customHeight="1">
      <c r="A29" s="602"/>
      <c r="B29" s="309" t="s">
        <v>305</v>
      </c>
      <c r="C29" s="283">
        <v>0</v>
      </c>
      <c r="D29" s="285">
        <v>0</v>
      </c>
      <c r="E29" s="285">
        <v>0</v>
      </c>
      <c r="F29" s="285">
        <v>0</v>
      </c>
    </row>
    <row r="30" spans="1:6" s="71" customFormat="1" ht="20.100000000000001" customHeight="1">
      <c r="A30" s="602"/>
      <c r="B30" s="309" t="s">
        <v>306</v>
      </c>
      <c r="C30" s="283">
        <v>0</v>
      </c>
      <c r="D30" s="285">
        <v>0</v>
      </c>
      <c r="E30" s="285">
        <v>0</v>
      </c>
      <c r="F30" s="285">
        <v>0</v>
      </c>
    </row>
    <row r="31" spans="1:6" s="71" customFormat="1" ht="20.100000000000001" customHeight="1">
      <c r="A31" s="602"/>
      <c r="B31" s="309" t="s">
        <v>307</v>
      </c>
      <c r="C31" s="283">
        <v>9</v>
      </c>
      <c r="D31" s="285">
        <v>6</v>
      </c>
      <c r="E31" s="285">
        <v>3</v>
      </c>
      <c r="F31" s="285">
        <v>0</v>
      </c>
    </row>
    <row r="32" spans="1:6" s="71" customFormat="1" ht="20.100000000000001" customHeight="1">
      <c r="A32" s="602"/>
      <c r="B32" s="309" t="s">
        <v>309</v>
      </c>
      <c r="C32" s="283">
        <v>2</v>
      </c>
      <c r="D32" s="285">
        <v>0</v>
      </c>
      <c r="E32" s="285">
        <v>2</v>
      </c>
      <c r="F32" s="285">
        <v>0</v>
      </c>
    </row>
    <row r="33" spans="1:6" s="71" customFormat="1" ht="20.100000000000001" customHeight="1">
      <c r="A33" s="602"/>
      <c r="B33" s="309" t="s">
        <v>310</v>
      </c>
      <c r="C33" s="283">
        <v>33</v>
      </c>
      <c r="D33" s="285">
        <v>0</v>
      </c>
      <c r="E33" s="285">
        <v>33</v>
      </c>
      <c r="F33" s="285">
        <v>0</v>
      </c>
    </row>
    <row r="34" spans="1:6" s="71" customFormat="1" ht="20.100000000000001" customHeight="1">
      <c r="A34" s="600"/>
      <c r="B34" s="310" t="s">
        <v>311</v>
      </c>
      <c r="C34" s="283">
        <v>0</v>
      </c>
      <c r="D34" s="285">
        <v>0</v>
      </c>
      <c r="E34" s="285">
        <v>0</v>
      </c>
      <c r="F34" s="285">
        <v>0</v>
      </c>
    </row>
    <row r="35" spans="1:6" s="71" customFormat="1" ht="20.100000000000001" customHeight="1">
      <c r="A35" s="599" t="s">
        <v>312</v>
      </c>
      <c r="B35" s="600"/>
      <c r="C35" s="750">
        <v>0</v>
      </c>
      <c r="D35" s="751">
        <v>0</v>
      </c>
      <c r="E35" s="751">
        <v>0</v>
      </c>
      <c r="F35" s="751">
        <v>0</v>
      </c>
    </row>
    <row r="36" spans="1:6" s="274" customFormat="1" ht="13.5" customHeight="1">
      <c r="A36" s="276" t="s">
        <v>641</v>
      </c>
      <c r="B36" s="276"/>
      <c r="F36" s="277" t="s">
        <v>642</v>
      </c>
    </row>
    <row r="37" spans="1:6" s="82" customFormat="1"/>
    <row r="38" spans="1:6" s="82" customFormat="1"/>
    <row r="39" spans="1:6" s="82" customFormat="1"/>
    <row r="40" spans="1:6" s="82" customFormat="1"/>
    <row r="41" spans="1:6" s="82" customFormat="1"/>
    <row r="42" spans="1:6" s="82" customFormat="1"/>
    <row r="43" spans="1:6" s="82" customFormat="1"/>
    <row r="44" spans="1:6" s="82" customFormat="1"/>
    <row r="45" spans="1:6" s="82" customFormat="1"/>
    <row r="46" spans="1:6" s="82" customFormat="1"/>
    <row r="47" spans="1:6" s="82" customFormat="1"/>
    <row r="48" spans="1:6" s="82" customFormat="1"/>
    <row r="49" s="82" customFormat="1"/>
    <row r="50" s="82" customFormat="1"/>
    <row r="51" s="82" customFormat="1"/>
    <row r="52" s="82" customFormat="1"/>
    <row r="53" s="82" customFormat="1"/>
    <row r="54" s="82" customFormat="1"/>
    <row r="55" s="82" customFormat="1"/>
    <row r="56" s="82" customFormat="1"/>
    <row r="57" s="82" customFormat="1"/>
    <row r="58" s="82" customFormat="1"/>
    <row r="59" s="82" customFormat="1"/>
    <row r="60" s="82" customFormat="1"/>
    <row r="61" s="82" customFormat="1"/>
    <row r="62" s="82" customFormat="1"/>
    <row r="63" s="82" customFormat="1"/>
    <row r="64" s="82" customFormat="1"/>
    <row r="65" s="82" customFormat="1"/>
    <row r="66" s="82" customFormat="1"/>
    <row r="67" s="82" customFormat="1"/>
    <row r="68" s="82" customFormat="1"/>
    <row r="69" s="82" customFormat="1"/>
    <row r="70" s="82" customFormat="1"/>
    <row r="71" s="82" customFormat="1"/>
    <row r="72" s="82" customFormat="1"/>
    <row r="73" s="82" customFormat="1"/>
    <row r="74" s="82" customFormat="1"/>
    <row r="75" s="82" customFormat="1"/>
    <row r="76" s="82" customFormat="1"/>
    <row r="77" s="82" customFormat="1"/>
    <row r="78" s="82" customFormat="1"/>
    <row r="79" s="82" customFormat="1"/>
    <row r="80" s="82" customFormat="1"/>
    <row r="81" s="82" customFormat="1"/>
    <row r="82" s="82" customFormat="1"/>
    <row r="83" s="82" customFormat="1"/>
    <row r="84" s="82" customFormat="1"/>
    <row r="85" s="82" customFormat="1"/>
    <row r="86" s="82" customFormat="1"/>
    <row r="87" s="82" customFormat="1"/>
    <row r="88" s="82" customFormat="1"/>
    <row r="89" s="82" customFormat="1"/>
    <row r="90" s="82" customFormat="1"/>
    <row r="91" s="82" customFormat="1"/>
    <row r="92" s="82" customFormat="1"/>
    <row r="93" s="82" customFormat="1"/>
    <row r="94" s="82" customFormat="1"/>
    <row r="95" s="82" customFormat="1"/>
    <row r="96" s="82" customFormat="1"/>
    <row r="97" s="82" customFormat="1"/>
    <row r="98" s="82" customFormat="1"/>
    <row r="99" s="82" customFormat="1"/>
    <row r="100" s="82" customFormat="1"/>
    <row r="101" s="82" customFormat="1"/>
    <row r="102" s="82" customFormat="1"/>
    <row r="103" s="82" customFormat="1"/>
    <row r="104" s="82" customFormat="1"/>
    <row r="105" s="82" customFormat="1"/>
    <row r="106" s="82" customFormat="1"/>
    <row r="107" s="82" customFormat="1"/>
    <row r="108" s="82" customFormat="1"/>
    <row r="109" s="82" customFormat="1"/>
    <row r="110" s="82" customFormat="1"/>
    <row r="111" s="82" customFormat="1"/>
    <row r="112" s="82" customFormat="1"/>
    <row r="113" s="82" customFormat="1"/>
    <row r="114" s="82" customFormat="1"/>
    <row r="115" s="82" customFormat="1"/>
    <row r="116" s="82" customFormat="1"/>
    <row r="117" s="82" customFormat="1"/>
    <row r="118" s="82" customFormat="1"/>
    <row r="119" s="82" customFormat="1"/>
    <row r="120" s="82" customFormat="1"/>
    <row r="121" s="82" customFormat="1"/>
    <row r="122" s="82" customFormat="1"/>
    <row r="123" s="82" customFormat="1"/>
    <row r="124" s="82" customFormat="1"/>
    <row r="125" s="82" customFormat="1"/>
    <row r="126" s="82" customFormat="1"/>
    <row r="127" s="82" customFormat="1"/>
    <row r="128" s="82" customFormat="1"/>
    <row r="129" s="82" customFormat="1"/>
    <row r="130" s="82" customFormat="1"/>
    <row r="131" s="82" customFormat="1"/>
    <row r="132" s="82" customFormat="1"/>
    <row r="133" s="82" customFormat="1"/>
    <row r="134" s="82" customFormat="1"/>
    <row r="135" s="82" customFormat="1"/>
    <row r="136" s="82" customFormat="1"/>
    <row r="137" s="82" customFormat="1"/>
    <row r="138" s="82" customFormat="1"/>
    <row r="139" s="82" customFormat="1"/>
    <row r="140" s="82" customFormat="1"/>
    <row r="141" s="82" customFormat="1"/>
  </sheetData>
  <mergeCells count="18">
    <mergeCell ref="A1:B1"/>
    <mergeCell ref="A2:F2"/>
    <mergeCell ref="A3:F3"/>
    <mergeCell ref="A6:B6"/>
    <mergeCell ref="A7:B7"/>
    <mergeCell ref="A8:B8"/>
    <mergeCell ref="A9:B9"/>
    <mergeCell ref="A19:A34"/>
    <mergeCell ref="A10:B10"/>
    <mergeCell ref="A11:B11"/>
    <mergeCell ref="A12:B12"/>
    <mergeCell ref="A13:B13"/>
    <mergeCell ref="A14:B14"/>
    <mergeCell ref="A35:B35"/>
    <mergeCell ref="A15:B15"/>
    <mergeCell ref="A16:B16"/>
    <mergeCell ref="A17:B17"/>
    <mergeCell ref="A18:B18"/>
  </mergeCells>
  <phoneticPr fontId="2" type="noConversion"/>
  <printOptions horizontalCentered="1"/>
  <pageMargins left="0.39370078740157483" right="0.39370078740157483" top="0.55118110236220474" bottom="0.55118110236220474" header="0.51181102362204722" footer="0.51181102362204722"/>
  <pageSetup paperSize="9" scale="95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6"/>
  <sheetViews>
    <sheetView view="pageBreakPreview" zoomScaleNormal="100" zoomScaleSheetLayoutView="100" workbookViewId="0">
      <selection activeCell="R26" sqref="R26"/>
    </sheetView>
  </sheetViews>
  <sheetFormatPr defaultRowHeight="16.5"/>
  <cols>
    <col min="1" max="5" width="8.625" style="8" customWidth="1"/>
    <col min="6" max="6" width="6.125" style="8" bestFit="1" customWidth="1"/>
    <col min="7" max="7" width="11.375" style="8" bestFit="1" customWidth="1"/>
    <col min="8" max="8" width="7.5" style="8" bestFit="1" customWidth="1"/>
    <col min="9" max="9" width="11.5" style="8" bestFit="1" customWidth="1"/>
    <col min="10" max="11" width="7.5" style="8" bestFit="1" customWidth="1"/>
    <col min="12" max="12" width="10.375" style="8" bestFit="1" customWidth="1"/>
    <col min="13" max="13" width="7.875" style="8" bestFit="1" customWidth="1"/>
    <col min="14" max="14" width="10.5" style="8" bestFit="1" customWidth="1"/>
    <col min="15" max="15" width="8.625" style="8" bestFit="1" customWidth="1"/>
    <col min="16" max="16" width="12.25" style="8" bestFit="1" customWidth="1"/>
    <col min="17" max="17" width="5.625" style="8" bestFit="1" customWidth="1"/>
    <col min="18" max="18" width="12.125" style="8" bestFit="1" customWidth="1"/>
    <col min="19" max="19" width="11.25" style="8" bestFit="1" customWidth="1"/>
    <col min="20" max="21" width="10.625" style="8" customWidth="1"/>
    <col min="22" max="16384" width="9" style="8"/>
  </cols>
  <sheetData>
    <row r="1" spans="1:21" ht="24.95" customHeight="1">
      <c r="A1" s="362" t="s">
        <v>636</v>
      </c>
    </row>
    <row r="2" spans="1:21" s="215" customFormat="1" ht="24.95" customHeight="1">
      <c r="A2" s="633" t="s">
        <v>714</v>
      </c>
      <c r="B2" s="633"/>
      <c r="C2" s="633"/>
      <c r="D2" s="633"/>
      <c r="E2" s="633"/>
      <c r="F2" s="633"/>
      <c r="G2" s="633"/>
      <c r="H2" s="633"/>
      <c r="I2" s="633"/>
      <c r="J2" s="633"/>
      <c r="K2" s="633"/>
      <c r="L2" s="655" t="s">
        <v>745</v>
      </c>
      <c r="M2" s="655"/>
      <c r="N2" s="655"/>
      <c r="O2" s="655"/>
      <c r="P2" s="655"/>
      <c r="Q2" s="655"/>
      <c r="R2" s="655"/>
      <c r="S2" s="655"/>
      <c r="T2" s="655"/>
      <c r="U2" s="655"/>
    </row>
    <row r="3" spans="1:21" s="18" customFormat="1" ht="23.1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1" s="324" customFormat="1" ht="15" customHeight="1" thickBot="1">
      <c r="A4" s="389" t="s">
        <v>715</v>
      </c>
      <c r="B4" s="323"/>
      <c r="C4" s="323"/>
      <c r="D4" s="323"/>
      <c r="E4" s="323"/>
      <c r="F4" s="323"/>
      <c r="G4" s="323"/>
      <c r="H4" s="323"/>
      <c r="I4" s="323"/>
      <c r="J4" s="323"/>
      <c r="K4" s="323"/>
      <c r="L4" s="323"/>
      <c r="M4" s="323"/>
      <c r="N4" s="323"/>
      <c r="O4" s="323"/>
      <c r="P4" s="323"/>
      <c r="Q4" s="323"/>
      <c r="R4" s="323"/>
      <c r="S4" s="323"/>
      <c r="T4" s="323"/>
      <c r="U4" s="323" t="s">
        <v>716</v>
      </c>
    </row>
    <row r="5" spans="1:21" s="6" customFormat="1" ht="18" customHeight="1">
      <c r="A5" s="327" t="s">
        <v>750</v>
      </c>
      <c r="B5" s="327" t="s">
        <v>103</v>
      </c>
      <c r="C5" s="656" t="s">
        <v>744</v>
      </c>
      <c r="D5" s="657"/>
      <c r="E5" s="658"/>
      <c r="F5" s="656" t="s">
        <v>104</v>
      </c>
      <c r="G5" s="657"/>
      <c r="H5" s="657"/>
      <c r="I5" s="657"/>
      <c r="J5" s="657"/>
      <c r="K5" s="657"/>
      <c r="L5" s="637" t="s">
        <v>551</v>
      </c>
      <c r="M5" s="637"/>
      <c r="N5" s="637"/>
      <c r="O5" s="637"/>
      <c r="P5" s="637"/>
      <c r="Q5" s="638"/>
      <c r="R5" s="390" t="s">
        <v>105</v>
      </c>
      <c r="S5" s="390" t="s">
        <v>106</v>
      </c>
      <c r="T5" s="390" t="s">
        <v>107</v>
      </c>
      <c r="U5" s="365" t="s">
        <v>25</v>
      </c>
    </row>
    <row r="6" spans="1:21" s="6" customFormat="1" ht="18" customHeight="1">
      <c r="A6" s="181"/>
      <c r="B6" s="181"/>
      <c r="C6" s="183" t="s">
        <v>717</v>
      </c>
      <c r="D6" s="183" t="s">
        <v>243</v>
      </c>
      <c r="E6" s="183" t="s">
        <v>722</v>
      </c>
      <c r="F6" s="175" t="s">
        <v>108</v>
      </c>
      <c r="G6" s="175" t="s">
        <v>725</v>
      </c>
      <c r="H6" s="175" t="s">
        <v>239</v>
      </c>
      <c r="I6" s="175" t="s">
        <v>240</v>
      </c>
      <c r="J6" s="175" t="s">
        <v>726</v>
      </c>
      <c r="K6" s="182" t="s">
        <v>242</v>
      </c>
      <c r="L6" s="183" t="s">
        <v>732</v>
      </c>
      <c r="M6" s="175" t="s">
        <v>111</v>
      </c>
      <c r="N6" s="175" t="s">
        <v>735</v>
      </c>
      <c r="O6" s="175" t="s">
        <v>112</v>
      </c>
      <c r="P6" s="175" t="s">
        <v>737</v>
      </c>
      <c r="Q6" s="175" t="s">
        <v>25</v>
      </c>
      <c r="R6" s="178" t="s">
        <v>739</v>
      </c>
      <c r="S6" s="178" t="s">
        <v>740</v>
      </c>
      <c r="T6" s="178"/>
      <c r="U6" s="255"/>
    </row>
    <row r="7" spans="1:21" s="6" customFormat="1" ht="18" customHeight="1">
      <c r="A7" s="256"/>
      <c r="B7" s="256"/>
      <c r="C7" s="256" t="s">
        <v>718</v>
      </c>
      <c r="D7" s="256"/>
      <c r="E7" s="256" t="s">
        <v>721</v>
      </c>
      <c r="F7" s="262"/>
      <c r="G7" s="262" t="s">
        <v>723</v>
      </c>
      <c r="H7" s="262" t="s">
        <v>727</v>
      </c>
      <c r="I7" s="262" t="s">
        <v>729</v>
      </c>
      <c r="J7" s="262" t="s">
        <v>730</v>
      </c>
      <c r="K7" s="255" t="s">
        <v>731</v>
      </c>
      <c r="L7" s="256" t="s">
        <v>733</v>
      </c>
      <c r="M7" s="262"/>
      <c r="N7" s="262" t="s">
        <v>736</v>
      </c>
      <c r="O7" s="262"/>
      <c r="P7" s="262" t="s">
        <v>738</v>
      </c>
      <c r="Q7" s="262"/>
      <c r="R7" s="262"/>
      <c r="S7" s="262" t="s">
        <v>742</v>
      </c>
      <c r="T7" s="262"/>
      <c r="U7" s="255"/>
    </row>
    <row r="8" spans="1:21" s="6" customFormat="1" ht="18" customHeight="1">
      <c r="A8" s="258"/>
      <c r="B8" s="263" t="s">
        <v>113</v>
      </c>
      <c r="C8" s="129" t="s">
        <v>719</v>
      </c>
      <c r="D8" s="129" t="s">
        <v>720</v>
      </c>
      <c r="E8" s="129" t="s">
        <v>719</v>
      </c>
      <c r="F8" s="263" t="s">
        <v>462</v>
      </c>
      <c r="G8" s="122" t="s">
        <v>724</v>
      </c>
      <c r="H8" s="122" t="s">
        <v>728</v>
      </c>
      <c r="I8" s="122" t="s">
        <v>728</v>
      </c>
      <c r="J8" s="122" t="s">
        <v>728</v>
      </c>
      <c r="K8" s="272" t="s">
        <v>728</v>
      </c>
      <c r="L8" s="129" t="s">
        <v>734</v>
      </c>
      <c r="M8" s="263" t="s">
        <v>463</v>
      </c>
      <c r="N8" s="122" t="s">
        <v>728</v>
      </c>
      <c r="O8" s="263" t="s">
        <v>503</v>
      </c>
      <c r="P8" s="122" t="s">
        <v>728</v>
      </c>
      <c r="Q8" s="263" t="s">
        <v>485</v>
      </c>
      <c r="R8" s="391" t="s">
        <v>741</v>
      </c>
      <c r="S8" s="122" t="s">
        <v>743</v>
      </c>
      <c r="T8" s="263" t="s">
        <v>484</v>
      </c>
      <c r="U8" s="257" t="s">
        <v>485</v>
      </c>
    </row>
    <row r="9" spans="1:21" s="17" customFormat="1" ht="24.95" customHeight="1">
      <c r="A9" s="377">
        <v>2016</v>
      </c>
      <c r="B9" s="392">
        <f>SUM(C9:U9)</f>
        <v>199</v>
      </c>
      <c r="C9" s="393">
        <v>22</v>
      </c>
      <c r="D9" s="393">
        <v>3</v>
      </c>
      <c r="E9" s="393">
        <v>4</v>
      </c>
      <c r="F9" s="393">
        <v>2</v>
      </c>
      <c r="G9" s="393">
        <v>1</v>
      </c>
      <c r="H9" s="393">
        <v>0</v>
      </c>
      <c r="I9" s="393">
        <v>1</v>
      </c>
      <c r="J9" s="393">
        <v>0</v>
      </c>
      <c r="K9" s="394">
        <v>0</v>
      </c>
      <c r="L9" s="393">
        <v>16</v>
      </c>
      <c r="M9" s="393">
        <v>1</v>
      </c>
      <c r="N9" s="393">
        <v>1</v>
      </c>
      <c r="O9" s="393">
        <v>5</v>
      </c>
      <c r="P9" s="393">
        <v>3</v>
      </c>
      <c r="Q9" s="393">
        <v>30</v>
      </c>
      <c r="R9" s="393">
        <v>0</v>
      </c>
      <c r="S9" s="393">
        <v>20</v>
      </c>
      <c r="T9" s="393">
        <v>39</v>
      </c>
      <c r="U9" s="393">
        <v>51</v>
      </c>
    </row>
    <row r="10" spans="1:21" s="17" customFormat="1" ht="24.95" customHeight="1">
      <c r="A10" s="377">
        <v>2017</v>
      </c>
      <c r="B10" s="392">
        <v>210</v>
      </c>
      <c r="C10" s="393">
        <v>26</v>
      </c>
      <c r="D10" s="393">
        <v>3</v>
      </c>
      <c r="E10" s="393">
        <v>6</v>
      </c>
      <c r="F10" s="393">
        <v>0</v>
      </c>
      <c r="G10" s="393">
        <v>4</v>
      </c>
      <c r="H10" s="393">
        <v>0</v>
      </c>
      <c r="I10" s="393">
        <v>0</v>
      </c>
      <c r="J10" s="393">
        <v>0</v>
      </c>
      <c r="K10" s="394">
        <v>0</v>
      </c>
      <c r="L10" s="393">
        <v>14</v>
      </c>
      <c r="M10" s="393">
        <v>0</v>
      </c>
      <c r="N10" s="393">
        <v>0</v>
      </c>
      <c r="O10" s="393">
        <v>7</v>
      </c>
      <c r="P10" s="393">
        <v>3</v>
      </c>
      <c r="Q10" s="393">
        <v>41</v>
      </c>
      <c r="R10" s="393">
        <v>0</v>
      </c>
      <c r="S10" s="393">
        <v>22</v>
      </c>
      <c r="T10" s="393">
        <v>59</v>
      </c>
      <c r="U10" s="393">
        <v>25</v>
      </c>
    </row>
    <row r="11" spans="1:21" s="17" customFormat="1" ht="24.95" customHeight="1">
      <c r="A11" s="377">
        <v>2018</v>
      </c>
      <c r="B11" s="392">
        <v>86</v>
      </c>
      <c r="C11" s="393">
        <v>4</v>
      </c>
      <c r="D11" s="393">
        <v>13</v>
      </c>
      <c r="E11" s="393">
        <v>2</v>
      </c>
      <c r="F11" s="393">
        <v>2</v>
      </c>
      <c r="G11" s="393">
        <v>1</v>
      </c>
      <c r="H11" s="393">
        <v>4</v>
      </c>
      <c r="I11" s="393">
        <v>0</v>
      </c>
      <c r="J11" s="393">
        <v>0</v>
      </c>
      <c r="K11" s="394">
        <v>1</v>
      </c>
      <c r="L11" s="393">
        <v>10</v>
      </c>
      <c r="M11" s="393">
        <v>0</v>
      </c>
      <c r="N11" s="393">
        <v>6</v>
      </c>
      <c r="O11" s="393">
        <v>2</v>
      </c>
      <c r="P11" s="393">
        <v>12</v>
      </c>
      <c r="Q11" s="393">
        <v>23</v>
      </c>
      <c r="R11" s="393">
        <v>0</v>
      </c>
      <c r="S11" s="393">
        <v>5</v>
      </c>
      <c r="T11" s="393">
        <v>0</v>
      </c>
      <c r="U11" s="393">
        <v>1</v>
      </c>
    </row>
    <row r="12" spans="1:21" s="15" customFormat="1" ht="24.95" customHeight="1">
      <c r="A12" s="377">
        <v>2019</v>
      </c>
      <c r="B12" s="395">
        <v>197</v>
      </c>
      <c r="C12" s="393">
        <v>27</v>
      </c>
      <c r="D12" s="393">
        <v>9</v>
      </c>
      <c r="E12" s="393">
        <v>3</v>
      </c>
      <c r="F12" s="393">
        <v>0</v>
      </c>
      <c r="G12" s="393">
        <v>5</v>
      </c>
      <c r="H12" s="393">
        <v>2</v>
      </c>
      <c r="I12" s="393">
        <v>1</v>
      </c>
      <c r="J12" s="393">
        <v>0</v>
      </c>
      <c r="K12" s="394">
        <v>1</v>
      </c>
      <c r="L12" s="393">
        <v>4</v>
      </c>
      <c r="M12" s="393">
        <v>2</v>
      </c>
      <c r="N12" s="393">
        <v>0</v>
      </c>
      <c r="O12" s="393">
        <v>1</v>
      </c>
      <c r="P12" s="393">
        <v>2</v>
      </c>
      <c r="Q12" s="393">
        <v>20</v>
      </c>
      <c r="R12" s="393">
        <v>0</v>
      </c>
      <c r="S12" s="393">
        <v>16</v>
      </c>
      <c r="T12" s="393">
        <v>32</v>
      </c>
      <c r="U12" s="393">
        <v>72</v>
      </c>
    </row>
    <row r="13" spans="1:21" s="246" customFormat="1" ht="24.95" customHeight="1">
      <c r="A13" s="377">
        <v>2020</v>
      </c>
      <c r="B13" s="392">
        <v>187</v>
      </c>
      <c r="C13" s="393">
        <v>32</v>
      </c>
      <c r="D13" s="393">
        <v>3</v>
      </c>
      <c r="E13" s="393">
        <v>3</v>
      </c>
      <c r="F13" s="393">
        <v>0</v>
      </c>
      <c r="G13" s="393">
        <v>3</v>
      </c>
      <c r="H13" s="393">
        <v>2</v>
      </c>
      <c r="I13" s="393">
        <v>0</v>
      </c>
      <c r="J13" s="393">
        <v>1</v>
      </c>
      <c r="K13" s="393">
        <v>0</v>
      </c>
      <c r="L13" s="393">
        <v>16</v>
      </c>
      <c r="M13" s="393">
        <v>0</v>
      </c>
      <c r="N13" s="393">
        <v>0</v>
      </c>
      <c r="O13" s="393">
        <v>6</v>
      </c>
      <c r="P13" s="393">
        <v>3</v>
      </c>
      <c r="Q13" s="393">
        <v>31</v>
      </c>
      <c r="R13" s="393">
        <v>0</v>
      </c>
      <c r="S13" s="393">
        <v>12</v>
      </c>
      <c r="T13" s="393">
        <v>27</v>
      </c>
      <c r="U13" s="393">
        <v>48</v>
      </c>
    </row>
    <row r="14" spans="1:21" s="246" customFormat="1" ht="35.1" customHeight="1">
      <c r="A14" s="378">
        <v>2021</v>
      </c>
      <c r="B14" s="397">
        <v>169</v>
      </c>
      <c r="C14" s="398">
        <v>25</v>
      </c>
      <c r="D14" s="398">
        <v>4</v>
      </c>
      <c r="E14" s="398">
        <v>5</v>
      </c>
      <c r="F14" s="398">
        <v>0</v>
      </c>
      <c r="G14" s="398">
        <v>2</v>
      </c>
      <c r="H14" s="398">
        <v>2</v>
      </c>
      <c r="I14" s="398">
        <v>1</v>
      </c>
      <c r="J14" s="398">
        <v>0</v>
      </c>
      <c r="K14" s="398">
        <v>0</v>
      </c>
      <c r="L14" s="398">
        <v>4</v>
      </c>
      <c r="M14" s="398">
        <v>0</v>
      </c>
      <c r="N14" s="398">
        <v>1</v>
      </c>
      <c r="O14" s="398">
        <v>7</v>
      </c>
      <c r="P14" s="398">
        <v>1</v>
      </c>
      <c r="Q14" s="398">
        <v>49</v>
      </c>
      <c r="R14" s="398">
        <v>0</v>
      </c>
      <c r="S14" s="398">
        <v>27</v>
      </c>
      <c r="T14" s="398">
        <v>12</v>
      </c>
      <c r="U14" s="398">
        <v>29</v>
      </c>
    </row>
    <row r="15" spans="1:21" s="396" customFormat="1" ht="13.5" customHeight="1">
      <c r="A15" s="326" t="s">
        <v>746</v>
      </c>
      <c r="L15" s="631" t="s">
        <v>96</v>
      </c>
      <c r="M15" s="631"/>
      <c r="N15" s="631"/>
      <c r="O15" s="631"/>
      <c r="P15" s="631"/>
      <c r="Q15" s="631"/>
      <c r="R15" s="631"/>
      <c r="S15" s="631"/>
      <c r="T15" s="631"/>
      <c r="U15" s="631"/>
    </row>
    <row r="16" spans="1:21" s="4" customFormat="1" ht="11.25">
      <c r="A16" s="5"/>
    </row>
  </sheetData>
  <mergeCells count="6">
    <mergeCell ref="L15:U15"/>
    <mergeCell ref="A2:K2"/>
    <mergeCell ref="L2:U2"/>
    <mergeCell ref="C5:E5"/>
    <mergeCell ref="F5:K5"/>
    <mergeCell ref="L5:Q5"/>
  </mergeCells>
  <phoneticPr fontId="2" type="noConversion"/>
  <printOptions horizontalCentered="1"/>
  <pageMargins left="0.39370078740157483" right="0.39370078740157483" top="0.55118110236220474" bottom="0.55118110236220474" header="0.51181102362204722" footer="0.51181102362204722"/>
  <pageSetup paperSize="9" scale="76" fitToHeight="0" orientation="portrait" r:id="rId1"/>
  <headerFooter alignWithMargins="0"/>
  <colBreaks count="1" manualBreakCount="1">
    <brk id="11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6"/>
  <sheetViews>
    <sheetView view="pageBreakPreview" zoomScale="115" zoomScaleNormal="100" zoomScaleSheetLayoutView="115" workbookViewId="0">
      <selection activeCell="M12" sqref="M12"/>
    </sheetView>
  </sheetViews>
  <sheetFormatPr defaultRowHeight="12"/>
  <cols>
    <col min="1" max="1" width="6.625" style="22" customWidth="1"/>
    <col min="2" max="12" width="10.125" style="22" customWidth="1"/>
    <col min="13" max="244" width="9" style="22"/>
    <col min="245" max="245" width="7.625" style="22" customWidth="1"/>
    <col min="246" max="246" width="5.875" style="22" customWidth="1"/>
    <col min="247" max="249" width="7" style="22" customWidth="1"/>
    <col min="250" max="255" width="7.125" style="22" customWidth="1"/>
    <col min="256" max="256" width="2.375" style="22" customWidth="1"/>
    <col min="257" max="257" width="6.125" style="22" customWidth="1"/>
    <col min="258" max="258" width="7.25" style="22" customWidth="1"/>
    <col min="259" max="259" width="7.75" style="22" customWidth="1"/>
    <col min="260" max="261" width="8.125" style="22" customWidth="1"/>
    <col min="262" max="262" width="6.125" style="22" customWidth="1"/>
    <col min="263" max="263" width="7" style="22" customWidth="1"/>
    <col min="264" max="264" width="6.375" style="22" customWidth="1"/>
    <col min="265" max="265" width="5.75" style="22" customWidth="1"/>
    <col min="266" max="267" width="7.875" style="22" customWidth="1"/>
    <col min="268" max="500" width="9" style="22"/>
    <col min="501" max="501" width="7.625" style="22" customWidth="1"/>
    <col min="502" max="502" width="5.875" style="22" customWidth="1"/>
    <col min="503" max="505" width="7" style="22" customWidth="1"/>
    <col min="506" max="511" width="7.125" style="22" customWidth="1"/>
    <col min="512" max="512" width="2.375" style="22" customWidth="1"/>
    <col min="513" max="513" width="6.125" style="22" customWidth="1"/>
    <col min="514" max="514" width="7.25" style="22" customWidth="1"/>
    <col min="515" max="515" width="7.75" style="22" customWidth="1"/>
    <col min="516" max="517" width="8.125" style="22" customWidth="1"/>
    <col min="518" max="518" width="6.125" style="22" customWidth="1"/>
    <col min="519" max="519" width="7" style="22" customWidth="1"/>
    <col min="520" max="520" width="6.375" style="22" customWidth="1"/>
    <col min="521" max="521" width="5.75" style="22" customWidth="1"/>
    <col min="522" max="523" width="7.875" style="22" customWidth="1"/>
    <col min="524" max="756" width="9" style="22"/>
    <col min="757" max="757" width="7.625" style="22" customWidth="1"/>
    <col min="758" max="758" width="5.875" style="22" customWidth="1"/>
    <col min="759" max="761" width="7" style="22" customWidth="1"/>
    <col min="762" max="767" width="7.125" style="22" customWidth="1"/>
    <col min="768" max="768" width="2.375" style="22" customWidth="1"/>
    <col min="769" max="769" width="6.125" style="22" customWidth="1"/>
    <col min="770" max="770" width="7.25" style="22" customWidth="1"/>
    <col min="771" max="771" width="7.75" style="22" customWidth="1"/>
    <col min="772" max="773" width="8.125" style="22" customWidth="1"/>
    <col min="774" max="774" width="6.125" style="22" customWidth="1"/>
    <col min="775" max="775" width="7" style="22" customWidth="1"/>
    <col min="776" max="776" width="6.375" style="22" customWidth="1"/>
    <col min="777" max="777" width="5.75" style="22" customWidth="1"/>
    <col min="778" max="779" width="7.875" style="22" customWidth="1"/>
    <col min="780" max="1012" width="9" style="22"/>
    <col min="1013" max="1013" width="7.625" style="22" customWidth="1"/>
    <col min="1014" max="1014" width="5.875" style="22" customWidth="1"/>
    <col min="1015" max="1017" width="7" style="22" customWidth="1"/>
    <col min="1018" max="1023" width="7.125" style="22" customWidth="1"/>
    <col min="1024" max="1024" width="2.375" style="22" customWidth="1"/>
    <col min="1025" max="1025" width="6.125" style="22" customWidth="1"/>
    <col min="1026" max="1026" width="7.25" style="22" customWidth="1"/>
    <col min="1027" max="1027" width="7.75" style="22" customWidth="1"/>
    <col min="1028" max="1029" width="8.125" style="22" customWidth="1"/>
    <col min="1030" max="1030" width="6.125" style="22" customWidth="1"/>
    <col min="1031" max="1031" width="7" style="22" customWidth="1"/>
    <col min="1032" max="1032" width="6.375" style="22" customWidth="1"/>
    <col min="1033" max="1033" width="5.75" style="22" customWidth="1"/>
    <col min="1034" max="1035" width="7.875" style="22" customWidth="1"/>
    <col min="1036" max="1268" width="9" style="22"/>
    <col min="1269" max="1269" width="7.625" style="22" customWidth="1"/>
    <col min="1270" max="1270" width="5.875" style="22" customWidth="1"/>
    <col min="1271" max="1273" width="7" style="22" customWidth="1"/>
    <col min="1274" max="1279" width="7.125" style="22" customWidth="1"/>
    <col min="1280" max="1280" width="2.375" style="22" customWidth="1"/>
    <col min="1281" max="1281" width="6.125" style="22" customWidth="1"/>
    <col min="1282" max="1282" width="7.25" style="22" customWidth="1"/>
    <col min="1283" max="1283" width="7.75" style="22" customWidth="1"/>
    <col min="1284" max="1285" width="8.125" style="22" customWidth="1"/>
    <col min="1286" max="1286" width="6.125" style="22" customWidth="1"/>
    <col min="1287" max="1287" width="7" style="22" customWidth="1"/>
    <col min="1288" max="1288" width="6.375" style="22" customWidth="1"/>
    <col min="1289" max="1289" width="5.75" style="22" customWidth="1"/>
    <col min="1290" max="1291" width="7.875" style="22" customWidth="1"/>
    <col min="1292" max="1524" width="9" style="22"/>
    <col min="1525" max="1525" width="7.625" style="22" customWidth="1"/>
    <col min="1526" max="1526" width="5.875" style="22" customWidth="1"/>
    <col min="1527" max="1529" width="7" style="22" customWidth="1"/>
    <col min="1530" max="1535" width="7.125" style="22" customWidth="1"/>
    <col min="1536" max="1536" width="2.375" style="22" customWidth="1"/>
    <col min="1537" max="1537" width="6.125" style="22" customWidth="1"/>
    <col min="1538" max="1538" width="7.25" style="22" customWidth="1"/>
    <col min="1539" max="1539" width="7.75" style="22" customWidth="1"/>
    <col min="1540" max="1541" width="8.125" style="22" customWidth="1"/>
    <col min="1542" max="1542" width="6.125" style="22" customWidth="1"/>
    <col min="1543" max="1543" width="7" style="22" customWidth="1"/>
    <col min="1544" max="1544" width="6.375" style="22" customWidth="1"/>
    <col min="1545" max="1545" width="5.75" style="22" customWidth="1"/>
    <col min="1546" max="1547" width="7.875" style="22" customWidth="1"/>
    <col min="1548" max="1780" width="9" style="22"/>
    <col min="1781" max="1781" width="7.625" style="22" customWidth="1"/>
    <col min="1782" max="1782" width="5.875" style="22" customWidth="1"/>
    <col min="1783" max="1785" width="7" style="22" customWidth="1"/>
    <col min="1786" max="1791" width="7.125" style="22" customWidth="1"/>
    <col min="1792" max="1792" width="2.375" style="22" customWidth="1"/>
    <col min="1793" max="1793" width="6.125" style="22" customWidth="1"/>
    <col min="1794" max="1794" width="7.25" style="22" customWidth="1"/>
    <col min="1795" max="1795" width="7.75" style="22" customWidth="1"/>
    <col min="1796" max="1797" width="8.125" style="22" customWidth="1"/>
    <col min="1798" max="1798" width="6.125" style="22" customWidth="1"/>
    <col min="1799" max="1799" width="7" style="22" customWidth="1"/>
    <col min="1800" max="1800" width="6.375" style="22" customWidth="1"/>
    <col min="1801" max="1801" width="5.75" style="22" customWidth="1"/>
    <col min="1802" max="1803" width="7.875" style="22" customWidth="1"/>
    <col min="1804" max="2036" width="9" style="22"/>
    <col min="2037" max="2037" width="7.625" style="22" customWidth="1"/>
    <col min="2038" max="2038" width="5.875" style="22" customWidth="1"/>
    <col min="2039" max="2041" width="7" style="22" customWidth="1"/>
    <col min="2042" max="2047" width="7.125" style="22" customWidth="1"/>
    <col min="2048" max="2048" width="2.375" style="22" customWidth="1"/>
    <col min="2049" max="2049" width="6.125" style="22" customWidth="1"/>
    <col min="2050" max="2050" width="7.25" style="22" customWidth="1"/>
    <col min="2051" max="2051" width="7.75" style="22" customWidth="1"/>
    <col min="2052" max="2053" width="8.125" style="22" customWidth="1"/>
    <col min="2054" max="2054" width="6.125" style="22" customWidth="1"/>
    <col min="2055" max="2055" width="7" style="22" customWidth="1"/>
    <col min="2056" max="2056" width="6.375" style="22" customWidth="1"/>
    <col min="2057" max="2057" width="5.75" style="22" customWidth="1"/>
    <col min="2058" max="2059" width="7.875" style="22" customWidth="1"/>
    <col min="2060" max="2292" width="9" style="22"/>
    <col min="2293" max="2293" width="7.625" style="22" customWidth="1"/>
    <col min="2294" max="2294" width="5.875" style="22" customWidth="1"/>
    <col min="2295" max="2297" width="7" style="22" customWidth="1"/>
    <col min="2298" max="2303" width="7.125" style="22" customWidth="1"/>
    <col min="2304" max="2304" width="2.375" style="22" customWidth="1"/>
    <col min="2305" max="2305" width="6.125" style="22" customWidth="1"/>
    <col min="2306" max="2306" width="7.25" style="22" customWidth="1"/>
    <col min="2307" max="2307" width="7.75" style="22" customWidth="1"/>
    <col min="2308" max="2309" width="8.125" style="22" customWidth="1"/>
    <col min="2310" max="2310" width="6.125" style="22" customWidth="1"/>
    <col min="2311" max="2311" width="7" style="22" customWidth="1"/>
    <col min="2312" max="2312" width="6.375" style="22" customWidth="1"/>
    <col min="2313" max="2313" width="5.75" style="22" customWidth="1"/>
    <col min="2314" max="2315" width="7.875" style="22" customWidth="1"/>
    <col min="2316" max="2548" width="9" style="22"/>
    <col min="2549" max="2549" width="7.625" style="22" customWidth="1"/>
    <col min="2550" max="2550" width="5.875" style="22" customWidth="1"/>
    <col min="2551" max="2553" width="7" style="22" customWidth="1"/>
    <col min="2554" max="2559" width="7.125" style="22" customWidth="1"/>
    <col min="2560" max="2560" width="2.375" style="22" customWidth="1"/>
    <col min="2561" max="2561" width="6.125" style="22" customWidth="1"/>
    <col min="2562" max="2562" width="7.25" style="22" customWidth="1"/>
    <col min="2563" max="2563" width="7.75" style="22" customWidth="1"/>
    <col min="2564" max="2565" width="8.125" style="22" customWidth="1"/>
    <col min="2566" max="2566" width="6.125" style="22" customWidth="1"/>
    <col min="2567" max="2567" width="7" style="22" customWidth="1"/>
    <col min="2568" max="2568" width="6.375" style="22" customWidth="1"/>
    <col min="2569" max="2569" width="5.75" style="22" customWidth="1"/>
    <col min="2570" max="2571" width="7.875" style="22" customWidth="1"/>
    <col min="2572" max="2804" width="9" style="22"/>
    <col min="2805" max="2805" width="7.625" style="22" customWidth="1"/>
    <col min="2806" max="2806" width="5.875" style="22" customWidth="1"/>
    <col min="2807" max="2809" width="7" style="22" customWidth="1"/>
    <col min="2810" max="2815" width="7.125" style="22" customWidth="1"/>
    <col min="2816" max="2816" width="2.375" style="22" customWidth="1"/>
    <col min="2817" max="2817" width="6.125" style="22" customWidth="1"/>
    <col min="2818" max="2818" width="7.25" style="22" customWidth="1"/>
    <col min="2819" max="2819" width="7.75" style="22" customWidth="1"/>
    <col min="2820" max="2821" width="8.125" style="22" customWidth="1"/>
    <col min="2822" max="2822" width="6.125" style="22" customWidth="1"/>
    <col min="2823" max="2823" width="7" style="22" customWidth="1"/>
    <col min="2824" max="2824" width="6.375" style="22" customWidth="1"/>
    <col min="2825" max="2825" width="5.75" style="22" customWidth="1"/>
    <col min="2826" max="2827" width="7.875" style="22" customWidth="1"/>
    <col min="2828" max="3060" width="9" style="22"/>
    <col min="3061" max="3061" width="7.625" style="22" customWidth="1"/>
    <col min="3062" max="3062" width="5.875" style="22" customWidth="1"/>
    <col min="3063" max="3065" width="7" style="22" customWidth="1"/>
    <col min="3066" max="3071" width="7.125" style="22" customWidth="1"/>
    <col min="3072" max="3072" width="2.375" style="22" customWidth="1"/>
    <col min="3073" max="3073" width="6.125" style="22" customWidth="1"/>
    <col min="3074" max="3074" width="7.25" style="22" customWidth="1"/>
    <col min="3075" max="3075" width="7.75" style="22" customWidth="1"/>
    <col min="3076" max="3077" width="8.125" style="22" customWidth="1"/>
    <col min="3078" max="3078" width="6.125" style="22" customWidth="1"/>
    <col min="3079" max="3079" width="7" style="22" customWidth="1"/>
    <col min="3080" max="3080" width="6.375" style="22" customWidth="1"/>
    <col min="3081" max="3081" width="5.75" style="22" customWidth="1"/>
    <col min="3082" max="3083" width="7.875" style="22" customWidth="1"/>
    <col min="3084" max="3316" width="9" style="22"/>
    <col min="3317" max="3317" width="7.625" style="22" customWidth="1"/>
    <col min="3318" max="3318" width="5.875" style="22" customWidth="1"/>
    <col min="3319" max="3321" width="7" style="22" customWidth="1"/>
    <col min="3322" max="3327" width="7.125" style="22" customWidth="1"/>
    <col min="3328" max="3328" width="2.375" style="22" customWidth="1"/>
    <col min="3329" max="3329" width="6.125" style="22" customWidth="1"/>
    <col min="3330" max="3330" width="7.25" style="22" customWidth="1"/>
    <col min="3331" max="3331" width="7.75" style="22" customWidth="1"/>
    <col min="3332" max="3333" width="8.125" style="22" customWidth="1"/>
    <col min="3334" max="3334" width="6.125" style="22" customWidth="1"/>
    <col min="3335" max="3335" width="7" style="22" customWidth="1"/>
    <col min="3336" max="3336" width="6.375" style="22" customWidth="1"/>
    <col min="3337" max="3337" width="5.75" style="22" customWidth="1"/>
    <col min="3338" max="3339" width="7.875" style="22" customWidth="1"/>
    <col min="3340" max="3572" width="9" style="22"/>
    <col min="3573" max="3573" width="7.625" style="22" customWidth="1"/>
    <col min="3574" max="3574" width="5.875" style="22" customWidth="1"/>
    <col min="3575" max="3577" width="7" style="22" customWidth="1"/>
    <col min="3578" max="3583" width="7.125" style="22" customWidth="1"/>
    <col min="3584" max="3584" width="2.375" style="22" customWidth="1"/>
    <col min="3585" max="3585" width="6.125" style="22" customWidth="1"/>
    <col min="3586" max="3586" width="7.25" style="22" customWidth="1"/>
    <col min="3587" max="3587" width="7.75" style="22" customWidth="1"/>
    <col min="3588" max="3589" width="8.125" style="22" customWidth="1"/>
    <col min="3590" max="3590" width="6.125" style="22" customWidth="1"/>
    <col min="3591" max="3591" width="7" style="22" customWidth="1"/>
    <col min="3592" max="3592" width="6.375" style="22" customWidth="1"/>
    <col min="3593" max="3593" width="5.75" style="22" customWidth="1"/>
    <col min="3594" max="3595" width="7.875" style="22" customWidth="1"/>
    <col min="3596" max="3828" width="9" style="22"/>
    <col min="3829" max="3829" width="7.625" style="22" customWidth="1"/>
    <col min="3830" max="3830" width="5.875" style="22" customWidth="1"/>
    <col min="3831" max="3833" width="7" style="22" customWidth="1"/>
    <col min="3834" max="3839" width="7.125" style="22" customWidth="1"/>
    <col min="3840" max="3840" width="2.375" style="22" customWidth="1"/>
    <col min="3841" max="3841" width="6.125" style="22" customWidth="1"/>
    <col min="3842" max="3842" width="7.25" style="22" customWidth="1"/>
    <col min="3843" max="3843" width="7.75" style="22" customWidth="1"/>
    <col min="3844" max="3845" width="8.125" style="22" customWidth="1"/>
    <col min="3846" max="3846" width="6.125" style="22" customWidth="1"/>
    <col min="3847" max="3847" width="7" style="22" customWidth="1"/>
    <col min="3848" max="3848" width="6.375" style="22" customWidth="1"/>
    <col min="3849" max="3849" width="5.75" style="22" customWidth="1"/>
    <col min="3850" max="3851" width="7.875" style="22" customWidth="1"/>
    <col min="3852" max="4084" width="9" style="22"/>
    <col min="4085" max="4085" width="7.625" style="22" customWidth="1"/>
    <col min="4086" max="4086" width="5.875" style="22" customWidth="1"/>
    <col min="4087" max="4089" width="7" style="22" customWidth="1"/>
    <col min="4090" max="4095" width="7.125" style="22" customWidth="1"/>
    <col min="4096" max="4096" width="2.375" style="22" customWidth="1"/>
    <col min="4097" max="4097" width="6.125" style="22" customWidth="1"/>
    <col min="4098" max="4098" width="7.25" style="22" customWidth="1"/>
    <col min="4099" max="4099" width="7.75" style="22" customWidth="1"/>
    <col min="4100" max="4101" width="8.125" style="22" customWidth="1"/>
    <col min="4102" max="4102" width="6.125" style="22" customWidth="1"/>
    <col min="4103" max="4103" width="7" style="22" customWidth="1"/>
    <col min="4104" max="4104" width="6.375" style="22" customWidth="1"/>
    <col min="4105" max="4105" width="5.75" style="22" customWidth="1"/>
    <col min="4106" max="4107" width="7.875" style="22" customWidth="1"/>
    <col min="4108" max="4340" width="9" style="22"/>
    <col min="4341" max="4341" width="7.625" style="22" customWidth="1"/>
    <col min="4342" max="4342" width="5.875" style="22" customWidth="1"/>
    <col min="4343" max="4345" width="7" style="22" customWidth="1"/>
    <col min="4346" max="4351" width="7.125" style="22" customWidth="1"/>
    <col min="4352" max="4352" width="2.375" style="22" customWidth="1"/>
    <col min="4353" max="4353" width="6.125" style="22" customWidth="1"/>
    <col min="4354" max="4354" width="7.25" style="22" customWidth="1"/>
    <col min="4355" max="4355" width="7.75" style="22" customWidth="1"/>
    <col min="4356" max="4357" width="8.125" style="22" customWidth="1"/>
    <col min="4358" max="4358" width="6.125" style="22" customWidth="1"/>
    <col min="4359" max="4359" width="7" style="22" customWidth="1"/>
    <col min="4360" max="4360" width="6.375" style="22" customWidth="1"/>
    <col min="4361" max="4361" width="5.75" style="22" customWidth="1"/>
    <col min="4362" max="4363" width="7.875" style="22" customWidth="1"/>
    <col min="4364" max="4596" width="9" style="22"/>
    <col min="4597" max="4597" width="7.625" style="22" customWidth="1"/>
    <col min="4598" max="4598" width="5.875" style="22" customWidth="1"/>
    <col min="4599" max="4601" width="7" style="22" customWidth="1"/>
    <col min="4602" max="4607" width="7.125" style="22" customWidth="1"/>
    <col min="4608" max="4608" width="2.375" style="22" customWidth="1"/>
    <col min="4609" max="4609" width="6.125" style="22" customWidth="1"/>
    <col min="4610" max="4610" width="7.25" style="22" customWidth="1"/>
    <col min="4611" max="4611" width="7.75" style="22" customWidth="1"/>
    <col min="4612" max="4613" width="8.125" style="22" customWidth="1"/>
    <col min="4614" max="4614" width="6.125" style="22" customWidth="1"/>
    <col min="4615" max="4615" width="7" style="22" customWidth="1"/>
    <col min="4616" max="4616" width="6.375" style="22" customWidth="1"/>
    <col min="4617" max="4617" width="5.75" style="22" customWidth="1"/>
    <col min="4618" max="4619" width="7.875" style="22" customWidth="1"/>
    <col min="4620" max="4852" width="9" style="22"/>
    <col min="4853" max="4853" width="7.625" style="22" customWidth="1"/>
    <col min="4854" max="4854" width="5.875" style="22" customWidth="1"/>
    <col min="4855" max="4857" width="7" style="22" customWidth="1"/>
    <col min="4858" max="4863" width="7.125" style="22" customWidth="1"/>
    <col min="4864" max="4864" width="2.375" style="22" customWidth="1"/>
    <col min="4865" max="4865" width="6.125" style="22" customWidth="1"/>
    <col min="4866" max="4866" width="7.25" style="22" customWidth="1"/>
    <col min="4867" max="4867" width="7.75" style="22" customWidth="1"/>
    <col min="4868" max="4869" width="8.125" style="22" customWidth="1"/>
    <col min="4870" max="4870" width="6.125" style="22" customWidth="1"/>
    <col min="4871" max="4871" width="7" style="22" customWidth="1"/>
    <col min="4872" max="4872" width="6.375" style="22" customWidth="1"/>
    <col min="4873" max="4873" width="5.75" style="22" customWidth="1"/>
    <col min="4874" max="4875" width="7.875" style="22" customWidth="1"/>
    <col min="4876" max="5108" width="9" style="22"/>
    <col min="5109" max="5109" width="7.625" style="22" customWidth="1"/>
    <col min="5110" max="5110" width="5.875" style="22" customWidth="1"/>
    <col min="5111" max="5113" width="7" style="22" customWidth="1"/>
    <col min="5114" max="5119" width="7.125" style="22" customWidth="1"/>
    <col min="5120" max="5120" width="2.375" style="22" customWidth="1"/>
    <col min="5121" max="5121" width="6.125" style="22" customWidth="1"/>
    <col min="5122" max="5122" width="7.25" style="22" customWidth="1"/>
    <col min="5123" max="5123" width="7.75" style="22" customWidth="1"/>
    <col min="5124" max="5125" width="8.125" style="22" customWidth="1"/>
    <col min="5126" max="5126" width="6.125" style="22" customWidth="1"/>
    <col min="5127" max="5127" width="7" style="22" customWidth="1"/>
    <col min="5128" max="5128" width="6.375" style="22" customWidth="1"/>
    <col min="5129" max="5129" width="5.75" style="22" customWidth="1"/>
    <col min="5130" max="5131" width="7.875" style="22" customWidth="1"/>
    <col min="5132" max="5364" width="9" style="22"/>
    <col min="5365" max="5365" width="7.625" style="22" customWidth="1"/>
    <col min="5366" max="5366" width="5.875" style="22" customWidth="1"/>
    <col min="5367" max="5369" width="7" style="22" customWidth="1"/>
    <col min="5370" max="5375" width="7.125" style="22" customWidth="1"/>
    <col min="5376" max="5376" width="2.375" style="22" customWidth="1"/>
    <col min="5377" max="5377" width="6.125" style="22" customWidth="1"/>
    <col min="5378" max="5378" width="7.25" style="22" customWidth="1"/>
    <col min="5379" max="5379" width="7.75" style="22" customWidth="1"/>
    <col min="5380" max="5381" width="8.125" style="22" customWidth="1"/>
    <col min="5382" max="5382" width="6.125" style="22" customWidth="1"/>
    <col min="5383" max="5383" width="7" style="22" customWidth="1"/>
    <col min="5384" max="5384" width="6.375" style="22" customWidth="1"/>
    <col min="5385" max="5385" width="5.75" style="22" customWidth="1"/>
    <col min="5386" max="5387" width="7.875" style="22" customWidth="1"/>
    <col min="5388" max="5620" width="9" style="22"/>
    <col min="5621" max="5621" width="7.625" style="22" customWidth="1"/>
    <col min="5622" max="5622" width="5.875" style="22" customWidth="1"/>
    <col min="5623" max="5625" width="7" style="22" customWidth="1"/>
    <col min="5626" max="5631" width="7.125" style="22" customWidth="1"/>
    <col min="5632" max="5632" width="2.375" style="22" customWidth="1"/>
    <col min="5633" max="5633" width="6.125" style="22" customWidth="1"/>
    <col min="5634" max="5634" width="7.25" style="22" customWidth="1"/>
    <col min="5635" max="5635" width="7.75" style="22" customWidth="1"/>
    <col min="5636" max="5637" width="8.125" style="22" customWidth="1"/>
    <col min="5638" max="5638" width="6.125" style="22" customWidth="1"/>
    <col min="5639" max="5639" width="7" style="22" customWidth="1"/>
    <col min="5640" max="5640" width="6.375" style="22" customWidth="1"/>
    <col min="5641" max="5641" width="5.75" style="22" customWidth="1"/>
    <col min="5642" max="5643" width="7.875" style="22" customWidth="1"/>
    <col min="5644" max="5876" width="9" style="22"/>
    <col min="5877" max="5877" width="7.625" style="22" customWidth="1"/>
    <col min="5878" max="5878" width="5.875" style="22" customWidth="1"/>
    <col min="5879" max="5881" width="7" style="22" customWidth="1"/>
    <col min="5882" max="5887" width="7.125" style="22" customWidth="1"/>
    <col min="5888" max="5888" width="2.375" style="22" customWidth="1"/>
    <col min="5889" max="5889" width="6.125" style="22" customWidth="1"/>
    <col min="5890" max="5890" width="7.25" style="22" customWidth="1"/>
    <col min="5891" max="5891" width="7.75" style="22" customWidth="1"/>
    <col min="5892" max="5893" width="8.125" style="22" customWidth="1"/>
    <col min="5894" max="5894" width="6.125" style="22" customWidth="1"/>
    <col min="5895" max="5895" width="7" style="22" customWidth="1"/>
    <col min="5896" max="5896" width="6.375" style="22" customWidth="1"/>
    <col min="5897" max="5897" width="5.75" style="22" customWidth="1"/>
    <col min="5898" max="5899" width="7.875" style="22" customWidth="1"/>
    <col min="5900" max="6132" width="9" style="22"/>
    <col min="6133" max="6133" width="7.625" style="22" customWidth="1"/>
    <col min="6134" max="6134" width="5.875" style="22" customWidth="1"/>
    <col min="6135" max="6137" width="7" style="22" customWidth="1"/>
    <col min="6138" max="6143" width="7.125" style="22" customWidth="1"/>
    <col min="6144" max="6144" width="2.375" style="22" customWidth="1"/>
    <col min="6145" max="6145" width="6.125" style="22" customWidth="1"/>
    <col min="6146" max="6146" width="7.25" style="22" customWidth="1"/>
    <col min="6147" max="6147" width="7.75" style="22" customWidth="1"/>
    <col min="6148" max="6149" width="8.125" style="22" customWidth="1"/>
    <col min="6150" max="6150" width="6.125" style="22" customWidth="1"/>
    <col min="6151" max="6151" width="7" style="22" customWidth="1"/>
    <col min="6152" max="6152" width="6.375" style="22" customWidth="1"/>
    <col min="6153" max="6153" width="5.75" style="22" customWidth="1"/>
    <col min="6154" max="6155" width="7.875" style="22" customWidth="1"/>
    <col min="6156" max="6388" width="9" style="22"/>
    <col min="6389" max="6389" width="7.625" style="22" customWidth="1"/>
    <col min="6390" max="6390" width="5.875" style="22" customWidth="1"/>
    <col min="6391" max="6393" width="7" style="22" customWidth="1"/>
    <col min="6394" max="6399" width="7.125" style="22" customWidth="1"/>
    <col min="6400" max="6400" width="2.375" style="22" customWidth="1"/>
    <col min="6401" max="6401" width="6.125" style="22" customWidth="1"/>
    <col min="6402" max="6402" width="7.25" style="22" customWidth="1"/>
    <col min="6403" max="6403" width="7.75" style="22" customWidth="1"/>
    <col min="6404" max="6405" width="8.125" style="22" customWidth="1"/>
    <col min="6406" max="6406" width="6.125" style="22" customWidth="1"/>
    <col min="6407" max="6407" width="7" style="22" customWidth="1"/>
    <col min="6408" max="6408" width="6.375" style="22" customWidth="1"/>
    <col min="6409" max="6409" width="5.75" style="22" customWidth="1"/>
    <col min="6410" max="6411" width="7.875" style="22" customWidth="1"/>
    <col min="6412" max="6644" width="9" style="22"/>
    <col min="6645" max="6645" width="7.625" style="22" customWidth="1"/>
    <col min="6646" max="6646" width="5.875" style="22" customWidth="1"/>
    <col min="6647" max="6649" width="7" style="22" customWidth="1"/>
    <col min="6650" max="6655" width="7.125" style="22" customWidth="1"/>
    <col min="6656" max="6656" width="2.375" style="22" customWidth="1"/>
    <col min="6657" max="6657" width="6.125" style="22" customWidth="1"/>
    <col min="6658" max="6658" width="7.25" style="22" customWidth="1"/>
    <col min="6659" max="6659" width="7.75" style="22" customWidth="1"/>
    <col min="6660" max="6661" width="8.125" style="22" customWidth="1"/>
    <col min="6662" max="6662" width="6.125" style="22" customWidth="1"/>
    <col min="6663" max="6663" width="7" style="22" customWidth="1"/>
    <col min="6664" max="6664" width="6.375" style="22" customWidth="1"/>
    <col min="6665" max="6665" width="5.75" style="22" customWidth="1"/>
    <col min="6666" max="6667" width="7.875" style="22" customWidth="1"/>
    <col min="6668" max="6900" width="9" style="22"/>
    <col min="6901" max="6901" width="7.625" style="22" customWidth="1"/>
    <col min="6902" max="6902" width="5.875" style="22" customWidth="1"/>
    <col min="6903" max="6905" width="7" style="22" customWidth="1"/>
    <col min="6906" max="6911" width="7.125" style="22" customWidth="1"/>
    <col min="6912" max="6912" width="2.375" style="22" customWidth="1"/>
    <col min="6913" max="6913" width="6.125" style="22" customWidth="1"/>
    <col min="6914" max="6914" width="7.25" style="22" customWidth="1"/>
    <col min="6915" max="6915" width="7.75" style="22" customWidth="1"/>
    <col min="6916" max="6917" width="8.125" style="22" customWidth="1"/>
    <col min="6918" max="6918" width="6.125" style="22" customWidth="1"/>
    <col min="6919" max="6919" width="7" style="22" customWidth="1"/>
    <col min="6920" max="6920" width="6.375" style="22" customWidth="1"/>
    <col min="6921" max="6921" width="5.75" style="22" customWidth="1"/>
    <col min="6922" max="6923" width="7.875" style="22" customWidth="1"/>
    <col min="6924" max="7156" width="9" style="22"/>
    <col min="7157" max="7157" width="7.625" style="22" customWidth="1"/>
    <col min="7158" max="7158" width="5.875" style="22" customWidth="1"/>
    <col min="7159" max="7161" width="7" style="22" customWidth="1"/>
    <col min="7162" max="7167" width="7.125" style="22" customWidth="1"/>
    <col min="7168" max="7168" width="2.375" style="22" customWidth="1"/>
    <col min="7169" max="7169" width="6.125" style="22" customWidth="1"/>
    <col min="7170" max="7170" width="7.25" style="22" customWidth="1"/>
    <col min="7171" max="7171" width="7.75" style="22" customWidth="1"/>
    <col min="7172" max="7173" width="8.125" style="22" customWidth="1"/>
    <col min="7174" max="7174" width="6.125" style="22" customWidth="1"/>
    <col min="7175" max="7175" width="7" style="22" customWidth="1"/>
    <col min="7176" max="7176" width="6.375" style="22" customWidth="1"/>
    <col min="7177" max="7177" width="5.75" style="22" customWidth="1"/>
    <col min="7178" max="7179" width="7.875" style="22" customWidth="1"/>
    <col min="7180" max="7412" width="9" style="22"/>
    <col min="7413" max="7413" width="7.625" style="22" customWidth="1"/>
    <col min="7414" max="7414" width="5.875" style="22" customWidth="1"/>
    <col min="7415" max="7417" width="7" style="22" customWidth="1"/>
    <col min="7418" max="7423" width="7.125" style="22" customWidth="1"/>
    <col min="7424" max="7424" width="2.375" style="22" customWidth="1"/>
    <col min="7425" max="7425" width="6.125" style="22" customWidth="1"/>
    <col min="7426" max="7426" width="7.25" style="22" customWidth="1"/>
    <col min="7427" max="7427" width="7.75" style="22" customWidth="1"/>
    <col min="7428" max="7429" width="8.125" style="22" customWidth="1"/>
    <col min="7430" max="7430" width="6.125" style="22" customWidth="1"/>
    <col min="7431" max="7431" width="7" style="22" customWidth="1"/>
    <col min="7432" max="7432" width="6.375" style="22" customWidth="1"/>
    <col min="7433" max="7433" width="5.75" style="22" customWidth="1"/>
    <col min="7434" max="7435" width="7.875" style="22" customWidth="1"/>
    <col min="7436" max="7668" width="9" style="22"/>
    <col min="7669" max="7669" width="7.625" style="22" customWidth="1"/>
    <col min="7670" max="7670" width="5.875" style="22" customWidth="1"/>
    <col min="7671" max="7673" width="7" style="22" customWidth="1"/>
    <col min="7674" max="7679" width="7.125" style="22" customWidth="1"/>
    <col min="7680" max="7680" width="2.375" style="22" customWidth="1"/>
    <col min="7681" max="7681" width="6.125" style="22" customWidth="1"/>
    <col min="7682" max="7682" width="7.25" style="22" customWidth="1"/>
    <col min="7683" max="7683" width="7.75" style="22" customWidth="1"/>
    <col min="7684" max="7685" width="8.125" style="22" customWidth="1"/>
    <col min="7686" max="7686" width="6.125" style="22" customWidth="1"/>
    <col min="7687" max="7687" width="7" style="22" customWidth="1"/>
    <col min="7688" max="7688" width="6.375" style="22" customWidth="1"/>
    <col min="7689" max="7689" width="5.75" style="22" customWidth="1"/>
    <col min="7690" max="7691" width="7.875" style="22" customWidth="1"/>
    <col min="7692" max="7924" width="9" style="22"/>
    <col min="7925" max="7925" width="7.625" style="22" customWidth="1"/>
    <col min="7926" max="7926" width="5.875" style="22" customWidth="1"/>
    <col min="7927" max="7929" width="7" style="22" customWidth="1"/>
    <col min="7930" max="7935" width="7.125" style="22" customWidth="1"/>
    <col min="7936" max="7936" width="2.375" style="22" customWidth="1"/>
    <col min="7937" max="7937" width="6.125" style="22" customWidth="1"/>
    <col min="7938" max="7938" width="7.25" style="22" customWidth="1"/>
    <col min="7939" max="7939" width="7.75" style="22" customWidth="1"/>
    <col min="7940" max="7941" width="8.125" style="22" customWidth="1"/>
    <col min="7942" max="7942" width="6.125" style="22" customWidth="1"/>
    <col min="7943" max="7943" width="7" style="22" customWidth="1"/>
    <col min="7944" max="7944" width="6.375" style="22" customWidth="1"/>
    <col min="7945" max="7945" width="5.75" style="22" customWidth="1"/>
    <col min="7946" max="7947" width="7.875" style="22" customWidth="1"/>
    <col min="7948" max="8180" width="9" style="22"/>
    <col min="8181" max="8181" width="7.625" style="22" customWidth="1"/>
    <col min="8182" max="8182" width="5.875" style="22" customWidth="1"/>
    <col min="8183" max="8185" width="7" style="22" customWidth="1"/>
    <col min="8186" max="8191" width="7.125" style="22" customWidth="1"/>
    <col min="8192" max="8192" width="2.375" style="22" customWidth="1"/>
    <col min="8193" max="8193" width="6.125" style="22" customWidth="1"/>
    <col min="8194" max="8194" width="7.25" style="22" customWidth="1"/>
    <col min="8195" max="8195" width="7.75" style="22" customWidth="1"/>
    <col min="8196" max="8197" width="8.125" style="22" customWidth="1"/>
    <col min="8198" max="8198" width="6.125" style="22" customWidth="1"/>
    <col min="8199" max="8199" width="7" style="22" customWidth="1"/>
    <col min="8200" max="8200" width="6.375" style="22" customWidth="1"/>
    <col min="8201" max="8201" width="5.75" style="22" customWidth="1"/>
    <col min="8202" max="8203" width="7.875" style="22" customWidth="1"/>
    <col min="8204" max="8436" width="9" style="22"/>
    <col min="8437" max="8437" width="7.625" style="22" customWidth="1"/>
    <col min="8438" max="8438" width="5.875" style="22" customWidth="1"/>
    <col min="8439" max="8441" width="7" style="22" customWidth="1"/>
    <col min="8442" max="8447" width="7.125" style="22" customWidth="1"/>
    <col min="8448" max="8448" width="2.375" style="22" customWidth="1"/>
    <col min="8449" max="8449" width="6.125" style="22" customWidth="1"/>
    <col min="8450" max="8450" width="7.25" style="22" customWidth="1"/>
    <col min="8451" max="8451" width="7.75" style="22" customWidth="1"/>
    <col min="8452" max="8453" width="8.125" style="22" customWidth="1"/>
    <col min="8454" max="8454" width="6.125" style="22" customWidth="1"/>
    <col min="8455" max="8455" width="7" style="22" customWidth="1"/>
    <col min="8456" max="8456" width="6.375" style="22" customWidth="1"/>
    <col min="8457" max="8457" width="5.75" style="22" customWidth="1"/>
    <col min="8458" max="8459" width="7.875" style="22" customWidth="1"/>
    <col min="8460" max="8692" width="9" style="22"/>
    <col min="8693" max="8693" width="7.625" style="22" customWidth="1"/>
    <col min="8694" max="8694" width="5.875" style="22" customWidth="1"/>
    <col min="8695" max="8697" width="7" style="22" customWidth="1"/>
    <col min="8698" max="8703" width="7.125" style="22" customWidth="1"/>
    <col min="8704" max="8704" width="2.375" style="22" customWidth="1"/>
    <col min="8705" max="8705" width="6.125" style="22" customWidth="1"/>
    <col min="8706" max="8706" width="7.25" style="22" customWidth="1"/>
    <col min="8707" max="8707" width="7.75" style="22" customWidth="1"/>
    <col min="8708" max="8709" width="8.125" style="22" customWidth="1"/>
    <col min="8710" max="8710" width="6.125" style="22" customWidth="1"/>
    <col min="8711" max="8711" width="7" style="22" customWidth="1"/>
    <col min="8712" max="8712" width="6.375" style="22" customWidth="1"/>
    <col min="8713" max="8713" width="5.75" style="22" customWidth="1"/>
    <col min="8714" max="8715" width="7.875" style="22" customWidth="1"/>
    <col min="8716" max="8948" width="9" style="22"/>
    <col min="8949" max="8949" width="7.625" style="22" customWidth="1"/>
    <col min="8950" max="8950" width="5.875" style="22" customWidth="1"/>
    <col min="8951" max="8953" width="7" style="22" customWidth="1"/>
    <col min="8954" max="8959" width="7.125" style="22" customWidth="1"/>
    <col min="8960" max="8960" width="2.375" style="22" customWidth="1"/>
    <col min="8961" max="8961" width="6.125" style="22" customWidth="1"/>
    <col min="8962" max="8962" width="7.25" style="22" customWidth="1"/>
    <col min="8963" max="8963" width="7.75" style="22" customWidth="1"/>
    <col min="8964" max="8965" width="8.125" style="22" customWidth="1"/>
    <col min="8966" max="8966" width="6.125" style="22" customWidth="1"/>
    <col min="8967" max="8967" width="7" style="22" customWidth="1"/>
    <col min="8968" max="8968" width="6.375" style="22" customWidth="1"/>
    <col min="8969" max="8969" width="5.75" style="22" customWidth="1"/>
    <col min="8970" max="8971" width="7.875" style="22" customWidth="1"/>
    <col min="8972" max="9204" width="9" style="22"/>
    <col min="9205" max="9205" width="7.625" style="22" customWidth="1"/>
    <col min="9206" max="9206" width="5.875" style="22" customWidth="1"/>
    <col min="9207" max="9209" width="7" style="22" customWidth="1"/>
    <col min="9210" max="9215" width="7.125" style="22" customWidth="1"/>
    <col min="9216" max="9216" width="2.375" style="22" customWidth="1"/>
    <col min="9217" max="9217" width="6.125" style="22" customWidth="1"/>
    <col min="9218" max="9218" width="7.25" style="22" customWidth="1"/>
    <col min="9219" max="9219" width="7.75" style="22" customWidth="1"/>
    <col min="9220" max="9221" width="8.125" style="22" customWidth="1"/>
    <col min="9222" max="9222" width="6.125" style="22" customWidth="1"/>
    <col min="9223" max="9223" width="7" style="22" customWidth="1"/>
    <col min="9224" max="9224" width="6.375" style="22" customWidth="1"/>
    <col min="9225" max="9225" width="5.75" style="22" customWidth="1"/>
    <col min="9226" max="9227" width="7.875" style="22" customWidth="1"/>
    <col min="9228" max="9460" width="9" style="22"/>
    <col min="9461" max="9461" width="7.625" style="22" customWidth="1"/>
    <col min="9462" max="9462" width="5.875" style="22" customWidth="1"/>
    <col min="9463" max="9465" width="7" style="22" customWidth="1"/>
    <col min="9466" max="9471" width="7.125" style="22" customWidth="1"/>
    <col min="9472" max="9472" width="2.375" style="22" customWidth="1"/>
    <col min="9473" max="9473" width="6.125" style="22" customWidth="1"/>
    <col min="9474" max="9474" width="7.25" style="22" customWidth="1"/>
    <col min="9475" max="9475" width="7.75" style="22" customWidth="1"/>
    <col min="9476" max="9477" width="8.125" style="22" customWidth="1"/>
    <col min="9478" max="9478" width="6.125" style="22" customWidth="1"/>
    <col min="9479" max="9479" width="7" style="22" customWidth="1"/>
    <col min="9480" max="9480" width="6.375" style="22" customWidth="1"/>
    <col min="9481" max="9481" width="5.75" style="22" customWidth="1"/>
    <col min="9482" max="9483" width="7.875" style="22" customWidth="1"/>
    <col min="9484" max="9716" width="9" style="22"/>
    <col min="9717" max="9717" width="7.625" style="22" customWidth="1"/>
    <col min="9718" max="9718" width="5.875" style="22" customWidth="1"/>
    <col min="9719" max="9721" width="7" style="22" customWidth="1"/>
    <col min="9722" max="9727" width="7.125" style="22" customWidth="1"/>
    <col min="9728" max="9728" width="2.375" style="22" customWidth="1"/>
    <col min="9729" max="9729" width="6.125" style="22" customWidth="1"/>
    <col min="9730" max="9730" width="7.25" style="22" customWidth="1"/>
    <col min="9731" max="9731" width="7.75" style="22" customWidth="1"/>
    <col min="9732" max="9733" width="8.125" style="22" customWidth="1"/>
    <col min="9734" max="9734" width="6.125" style="22" customWidth="1"/>
    <col min="9735" max="9735" width="7" style="22" customWidth="1"/>
    <col min="9736" max="9736" width="6.375" style="22" customWidth="1"/>
    <col min="9737" max="9737" width="5.75" style="22" customWidth="1"/>
    <col min="9738" max="9739" width="7.875" style="22" customWidth="1"/>
    <col min="9740" max="9972" width="9" style="22"/>
    <col min="9973" max="9973" width="7.625" style="22" customWidth="1"/>
    <col min="9974" max="9974" width="5.875" style="22" customWidth="1"/>
    <col min="9975" max="9977" width="7" style="22" customWidth="1"/>
    <col min="9978" max="9983" width="7.125" style="22" customWidth="1"/>
    <col min="9984" max="9984" width="2.375" style="22" customWidth="1"/>
    <col min="9985" max="9985" width="6.125" style="22" customWidth="1"/>
    <col min="9986" max="9986" width="7.25" style="22" customWidth="1"/>
    <col min="9987" max="9987" width="7.75" style="22" customWidth="1"/>
    <col min="9988" max="9989" width="8.125" style="22" customWidth="1"/>
    <col min="9990" max="9990" width="6.125" style="22" customWidth="1"/>
    <col min="9991" max="9991" width="7" style="22" customWidth="1"/>
    <col min="9992" max="9992" width="6.375" style="22" customWidth="1"/>
    <col min="9993" max="9993" width="5.75" style="22" customWidth="1"/>
    <col min="9994" max="9995" width="7.875" style="22" customWidth="1"/>
    <col min="9996" max="10228" width="9" style="22"/>
    <col min="10229" max="10229" width="7.625" style="22" customWidth="1"/>
    <col min="10230" max="10230" width="5.875" style="22" customWidth="1"/>
    <col min="10231" max="10233" width="7" style="22" customWidth="1"/>
    <col min="10234" max="10239" width="7.125" style="22" customWidth="1"/>
    <col min="10240" max="10240" width="2.375" style="22" customWidth="1"/>
    <col min="10241" max="10241" width="6.125" style="22" customWidth="1"/>
    <col min="10242" max="10242" width="7.25" style="22" customWidth="1"/>
    <col min="10243" max="10243" width="7.75" style="22" customWidth="1"/>
    <col min="10244" max="10245" width="8.125" style="22" customWidth="1"/>
    <col min="10246" max="10246" width="6.125" style="22" customWidth="1"/>
    <col min="10247" max="10247" width="7" style="22" customWidth="1"/>
    <col min="10248" max="10248" width="6.375" style="22" customWidth="1"/>
    <col min="10249" max="10249" width="5.75" style="22" customWidth="1"/>
    <col min="10250" max="10251" width="7.875" style="22" customWidth="1"/>
    <col min="10252" max="10484" width="9" style="22"/>
    <col min="10485" max="10485" width="7.625" style="22" customWidth="1"/>
    <col min="10486" max="10486" width="5.875" style="22" customWidth="1"/>
    <col min="10487" max="10489" width="7" style="22" customWidth="1"/>
    <col min="10490" max="10495" width="7.125" style="22" customWidth="1"/>
    <col min="10496" max="10496" width="2.375" style="22" customWidth="1"/>
    <col min="10497" max="10497" width="6.125" style="22" customWidth="1"/>
    <col min="10498" max="10498" width="7.25" style="22" customWidth="1"/>
    <col min="10499" max="10499" width="7.75" style="22" customWidth="1"/>
    <col min="10500" max="10501" width="8.125" style="22" customWidth="1"/>
    <col min="10502" max="10502" width="6.125" style="22" customWidth="1"/>
    <col min="10503" max="10503" width="7" style="22" customWidth="1"/>
    <col min="10504" max="10504" width="6.375" style="22" customWidth="1"/>
    <col min="10505" max="10505" width="5.75" style="22" customWidth="1"/>
    <col min="10506" max="10507" width="7.875" style="22" customWidth="1"/>
    <col min="10508" max="10740" width="9" style="22"/>
    <col min="10741" max="10741" width="7.625" style="22" customWidth="1"/>
    <col min="10742" max="10742" width="5.875" style="22" customWidth="1"/>
    <col min="10743" max="10745" width="7" style="22" customWidth="1"/>
    <col min="10746" max="10751" width="7.125" style="22" customWidth="1"/>
    <col min="10752" max="10752" width="2.375" style="22" customWidth="1"/>
    <col min="10753" max="10753" width="6.125" style="22" customWidth="1"/>
    <col min="10754" max="10754" width="7.25" style="22" customWidth="1"/>
    <col min="10755" max="10755" width="7.75" style="22" customWidth="1"/>
    <col min="10756" max="10757" width="8.125" style="22" customWidth="1"/>
    <col min="10758" max="10758" width="6.125" style="22" customWidth="1"/>
    <col min="10759" max="10759" width="7" style="22" customWidth="1"/>
    <col min="10760" max="10760" width="6.375" style="22" customWidth="1"/>
    <col min="10761" max="10761" width="5.75" style="22" customWidth="1"/>
    <col min="10762" max="10763" width="7.875" style="22" customWidth="1"/>
    <col min="10764" max="10996" width="9" style="22"/>
    <col min="10997" max="10997" width="7.625" style="22" customWidth="1"/>
    <col min="10998" max="10998" width="5.875" style="22" customWidth="1"/>
    <col min="10999" max="11001" width="7" style="22" customWidth="1"/>
    <col min="11002" max="11007" width="7.125" style="22" customWidth="1"/>
    <col min="11008" max="11008" width="2.375" style="22" customWidth="1"/>
    <col min="11009" max="11009" width="6.125" style="22" customWidth="1"/>
    <col min="11010" max="11010" width="7.25" style="22" customWidth="1"/>
    <col min="11011" max="11011" width="7.75" style="22" customWidth="1"/>
    <col min="11012" max="11013" width="8.125" style="22" customWidth="1"/>
    <col min="11014" max="11014" width="6.125" style="22" customWidth="1"/>
    <col min="11015" max="11015" width="7" style="22" customWidth="1"/>
    <col min="11016" max="11016" width="6.375" style="22" customWidth="1"/>
    <col min="11017" max="11017" width="5.75" style="22" customWidth="1"/>
    <col min="11018" max="11019" width="7.875" style="22" customWidth="1"/>
    <col min="11020" max="11252" width="9" style="22"/>
    <col min="11253" max="11253" width="7.625" style="22" customWidth="1"/>
    <col min="11254" max="11254" width="5.875" style="22" customWidth="1"/>
    <col min="11255" max="11257" width="7" style="22" customWidth="1"/>
    <col min="11258" max="11263" width="7.125" style="22" customWidth="1"/>
    <col min="11264" max="11264" width="2.375" style="22" customWidth="1"/>
    <col min="11265" max="11265" width="6.125" style="22" customWidth="1"/>
    <col min="11266" max="11266" width="7.25" style="22" customWidth="1"/>
    <col min="11267" max="11267" width="7.75" style="22" customWidth="1"/>
    <col min="11268" max="11269" width="8.125" style="22" customWidth="1"/>
    <col min="11270" max="11270" width="6.125" style="22" customWidth="1"/>
    <col min="11271" max="11271" width="7" style="22" customWidth="1"/>
    <col min="11272" max="11272" width="6.375" style="22" customWidth="1"/>
    <col min="11273" max="11273" width="5.75" style="22" customWidth="1"/>
    <col min="11274" max="11275" width="7.875" style="22" customWidth="1"/>
    <col min="11276" max="11508" width="9" style="22"/>
    <col min="11509" max="11509" width="7.625" style="22" customWidth="1"/>
    <col min="11510" max="11510" width="5.875" style="22" customWidth="1"/>
    <col min="11511" max="11513" width="7" style="22" customWidth="1"/>
    <col min="11514" max="11519" width="7.125" style="22" customWidth="1"/>
    <col min="11520" max="11520" width="2.375" style="22" customWidth="1"/>
    <col min="11521" max="11521" width="6.125" style="22" customWidth="1"/>
    <col min="11522" max="11522" width="7.25" style="22" customWidth="1"/>
    <col min="11523" max="11523" width="7.75" style="22" customWidth="1"/>
    <col min="11524" max="11525" width="8.125" style="22" customWidth="1"/>
    <col min="11526" max="11526" width="6.125" style="22" customWidth="1"/>
    <col min="11527" max="11527" width="7" style="22" customWidth="1"/>
    <col min="11528" max="11528" width="6.375" style="22" customWidth="1"/>
    <col min="11529" max="11529" width="5.75" style="22" customWidth="1"/>
    <col min="11530" max="11531" width="7.875" style="22" customWidth="1"/>
    <col min="11532" max="11764" width="9" style="22"/>
    <col min="11765" max="11765" width="7.625" style="22" customWidth="1"/>
    <col min="11766" max="11766" width="5.875" style="22" customWidth="1"/>
    <col min="11767" max="11769" width="7" style="22" customWidth="1"/>
    <col min="11770" max="11775" width="7.125" style="22" customWidth="1"/>
    <col min="11776" max="11776" width="2.375" style="22" customWidth="1"/>
    <col min="11777" max="11777" width="6.125" style="22" customWidth="1"/>
    <col min="11778" max="11778" width="7.25" style="22" customWidth="1"/>
    <col min="11779" max="11779" width="7.75" style="22" customWidth="1"/>
    <col min="11780" max="11781" width="8.125" style="22" customWidth="1"/>
    <col min="11782" max="11782" width="6.125" style="22" customWidth="1"/>
    <col min="11783" max="11783" width="7" style="22" customWidth="1"/>
    <col min="11784" max="11784" width="6.375" style="22" customWidth="1"/>
    <col min="11785" max="11785" width="5.75" style="22" customWidth="1"/>
    <col min="11786" max="11787" width="7.875" style="22" customWidth="1"/>
    <col min="11788" max="12020" width="9" style="22"/>
    <col min="12021" max="12021" width="7.625" style="22" customWidth="1"/>
    <col min="12022" max="12022" width="5.875" style="22" customWidth="1"/>
    <col min="12023" max="12025" width="7" style="22" customWidth="1"/>
    <col min="12026" max="12031" width="7.125" style="22" customWidth="1"/>
    <col min="12032" max="12032" width="2.375" style="22" customWidth="1"/>
    <col min="12033" max="12033" width="6.125" style="22" customWidth="1"/>
    <col min="12034" max="12034" width="7.25" style="22" customWidth="1"/>
    <col min="12035" max="12035" width="7.75" style="22" customWidth="1"/>
    <col min="12036" max="12037" width="8.125" style="22" customWidth="1"/>
    <col min="12038" max="12038" width="6.125" style="22" customWidth="1"/>
    <col min="12039" max="12039" width="7" style="22" customWidth="1"/>
    <col min="12040" max="12040" width="6.375" style="22" customWidth="1"/>
    <col min="12041" max="12041" width="5.75" style="22" customWidth="1"/>
    <col min="12042" max="12043" width="7.875" style="22" customWidth="1"/>
    <col min="12044" max="12276" width="9" style="22"/>
    <col min="12277" max="12277" width="7.625" style="22" customWidth="1"/>
    <col min="12278" max="12278" width="5.875" style="22" customWidth="1"/>
    <col min="12279" max="12281" width="7" style="22" customWidth="1"/>
    <col min="12282" max="12287" width="7.125" style="22" customWidth="1"/>
    <col min="12288" max="12288" width="2.375" style="22" customWidth="1"/>
    <col min="12289" max="12289" width="6.125" style="22" customWidth="1"/>
    <col min="12290" max="12290" width="7.25" style="22" customWidth="1"/>
    <col min="12291" max="12291" width="7.75" style="22" customWidth="1"/>
    <col min="12292" max="12293" width="8.125" style="22" customWidth="1"/>
    <col min="12294" max="12294" width="6.125" style="22" customWidth="1"/>
    <col min="12295" max="12295" width="7" style="22" customWidth="1"/>
    <col min="12296" max="12296" width="6.375" style="22" customWidth="1"/>
    <col min="12297" max="12297" width="5.75" style="22" customWidth="1"/>
    <col min="12298" max="12299" width="7.875" style="22" customWidth="1"/>
    <col min="12300" max="12532" width="9" style="22"/>
    <col min="12533" max="12533" width="7.625" style="22" customWidth="1"/>
    <col min="12534" max="12534" width="5.875" style="22" customWidth="1"/>
    <col min="12535" max="12537" width="7" style="22" customWidth="1"/>
    <col min="12538" max="12543" width="7.125" style="22" customWidth="1"/>
    <col min="12544" max="12544" width="2.375" style="22" customWidth="1"/>
    <col min="12545" max="12545" width="6.125" style="22" customWidth="1"/>
    <col min="12546" max="12546" width="7.25" style="22" customWidth="1"/>
    <col min="12547" max="12547" width="7.75" style="22" customWidth="1"/>
    <col min="12548" max="12549" width="8.125" style="22" customWidth="1"/>
    <col min="12550" max="12550" width="6.125" style="22" customWidth="1"/>
    <col min="12551" max="12551" width="7" style="22" customWidth="1"/>
    <col min="12552" max="12552" width="6.375" style="22" customWidth="1"/>
    <col min="12553" max="12553" width="5.75" style="22" customWidth="1"/>
    <col min="12554" max="12555" width="7.875" style="22" customWidth="1"/>
    <col min="12556" max="12788" width="9" style="22"/>
    <col min="12789" max="12789" width="7.625" style="22" customWidth="1"/>
    <col min="12790" max="12790" width="5.875" style="22" customWidth="1"/>
    <col min="12791" max="12793" width="7" style="22" customWidth="1"/>
    <col min="12794" max="12799" width="7.125" style="22" customWidth="1"/>
    <col min="12800" max="12800" width="2.375" style="22" customWidth="1"/>
    <col min="12801" max="12801" width="6.125" style="22" customWidth="1"/>
    <col min="12802" max="12802" width="7.25" style="22" customWidth="1"/>
    <col min="12803" max="12803" width="7.75" style="22" customWidth="1"/>
    <col min="12804" max="12805" width="8.125" style="22" customWidth="1"/>
    <col min="12806" max="12806" width="6.125" style="22" customWidth="1"/>
    <col min="12807" max="12807" width="7" style="22" customWidth="1"/>
    <col min="12808" max="12808" width="6.375" style="22" customWidth="1"/>
    <col min="12809" max="12809" width="5.75" style="22" customWidth="1"/>
    <col min="12810" max="12811" width="7.875" style="22" customWidth="1"/>
    <col min="12812" max="13044" width="9" style="22"/>
    <col min="13045" max="13045" width="7.625" style="22" customWidth="1"/>
    <col min="13046" max="13046" width="5.875" style="22" customWidth="1"/>
    <col min="13047" max="13049" width="7" style="22" customWidth="1"/>
    <col min="13050" max="13055" width="7.125" style="22" customWidth="1"/>
    <col min="13056" max="13056" width="2.375" style="22" customWidth="1"/>
    <col min="13057" max="13057" width="6.125" style="22" customWidth="1"/>
    <col min="13058" max="13058" width="7.25" style="22" customWidth="1"/>
    <col min="13059" max="13059" width="7.75" style="22" customWidth="1"/>
    <col min="13060" max="13061" width="8.125" style="22" customWidth="1"/>
    <col min="13062" max="13062" width="6.125" style="22" customWidth="1"/>
    <col min="13063" max="13063" width="7" style="22" customWidth="1"/>
    <col min="13064" max="13064" width="6.375" style="22" customWidth="1"/>
    <col min="13065" max="13065" width="5.75" style="22" customWidth="1"/>
    <col min="13066" max="13067" width="7.875" style="22" customWidth="1"/>
    <col min="13068" max="13300" width="9" style="22"/>
    <col min="13301" max="13301" width="7.625" style="22" customWidth="1"/>
    <col min="13302" max="13302" width="5.875" style="22" customWidth="1"/>
    <col min="13303" max="13305" width="7" style="22" customWidth="1"/>
    <col min="13306" max="13311" width="7.125" style="22" customWidth="1"/>
    <col min="13312" max="13312" width="2.375" style="22" customWidth="1"/>
    <col min="13313" max="13313" width="6.125" style="22" customWidth="1"/>
    <col min="13314" max="13314" width="7.25" style="22" customWidth="1"/>
    <col min="13315" max="13315" width="7.75" style="22" customWidth="1"/>
    <col min="13316" max="13317" width="8.125" style="22" customWidth="1"/>
    <col min="13318" max="13318" width="6.125" style="22" customWidth="1"/>
    <col min="13319" max="13319" width="7" style="22" customWidth="1"/>
    <col min="13320" max="13320" width="6.375" style="22" customWidth="1"/>
    <col min="13321" max="13321" width="5.75" style="22" customWidth="1"/>
    <col min="13322" max="13323" width="7.875" style="22" customWidth="1"/>
    <col min="13324" max="13556" width="9" style="22"/>
    <col min="13557" max="13557" width="7.625" style="22" customWidth="1"/>
    <col min="13558" max="13558" width="5.875" style="22" customWidth="1"/>
    <col min="13559" max="13561" width="7" style="22" customWidth="1"/>
    <col min="13562" max="13567" width="7.125" style="22" customWidth="1"/>
    <col min="13568" max="13568" width="2.375" style="22" customWidth="1"/>
    <col min="13569" max="13569" width="6.125" style="22" customWidth="1"/>
    <col min="13570" max="13570" width="7.25" style="22" customWidth="1"/>
    <col min="13571" max="13571" width="7.75" style="22" customWidth="1"/>
    <col min="13572" max="13573" width="8.125" style="22" customWidth="1"/>
    <col min="13574" max="13574" width="6.125" style="22" customWidth="1"/>
    <col min="13575" max="13575" width="7" style="22" customWidth="1"/>
    <col min="13576" max="13576" width="6.375" style="22" customWidth="1"/>
    <col min="13577" max="13577" width="5.75" style="22" customWidth="1"/>
    <col min="13578" max="13579" width="7.875" style="22" customWidth="1"/>
    <col min="13580" max="13812" width="9" style="22"/>
    <col min="13813" max="13813" width="7.625" style="22" customWidth="1"/>
    <col min="13814" max="13814" width="5.875" style="22" customWidth="1"/>
    <col min="13815" max="13817" width="7" style="22" customWidth="1"/>
    <col min="13818" max="13823" width="7.125" style="22" customWidth="1"/>
    <col min="13824" max="13824" width="2.375" style="22" customWidth="1"/>
    <col min="13825" max="13825" width="6.125" style="22" customWidth="1"/>
    <col min="13826" max="13826" width="7.25" style="22" customWidth="1"/>
    <col min="13827" max="13827" width="7.75" style="22" customWidth="1"/>
    <col min="13828" max="13829" width="8.125" style="22" customWidth="1"/>
    <col min="13830" max="13830" width="6.125" style="22" customWidth="1"/>
    <col min="13831" max="13831" width="7" style="22" customWidth="1"/>
    <col min="13832" max="13832" width="6.375" style="22" customWidth="1"/>
    <col min="13833" max="13833" width="5.75" style="22" customWidth="1"/>
    <col min="13834" max="13835" width="7.875" style="22" customWidth="1"/>
    <col min="13836" max="14068" width="9" style="22"/>
    <col min="14069" max="14069" width="7.625" style="22" customWidth="1"/>
    <col min="14070" max="14070" width="5.875" style="22" customWidth="1"/>
    <col min="14071" max="14073" width="7" style="22" customWidth="1"/>
    <col min="14074" max="14079" width="7.125" style="22" customWidth="1"/>
    <col min="14080" max="14080" width="2.375" style="22" customWidth="1"/>
    <col min="14081" max="14081" width="6.125" style="22" customWidth="1"/>
    <col min="14082" max="14082" width="7.25" style="22" customWidth="1"/>
    <col min="14083" max="14083" width="7.75" style="22" customWidth="1"/>
    <col min="14084" max="14085" width="8.125" style="22" customWidth="1"/>
    <col min="14086" max="14086" width="6.125" style="22" customWidth="1"/>
    <col min="14087" max="14087" width="7" style="22" customWidth="1"/>
    <col min="14088" max="14088" width="6.375" style="22" customWidth="1"/>
    <col min="14089" max="14089" width="5.75" style="22" customWidth="1"/>
    <col min="14090" max="14091" width="7.875" style="22" customWidth="1"/>
    <col min="14092" max="14324" width="9" style="22"/>
    <col min="14325" max="14325" width="7.625" style="22" customWidth="1"/>
    <col min="14326" max="14326" width="5.875" style="22" customWidth="1"/>
    <col min="14327" max="14329" width="7" style="22" customWidth="1"/>
    <col min="14330" max="14335" width="7.125" style="22" customWidth="1"/>
    <col min="14336" max="14336" width="2.375" style="22" customWidth="1"/>
    <col min="14337" max="14337" width="6.125" style="22" customWidth="1"/>
    <col min="14338" max="14338" width="7.25" style="22" customWidth="1"/>
    <col min="14339" max="14339" width="7.75" style="22" customWidth="1"/>
    <col min="14340" max="14341" width="8.125" style="22" customWidth="1"/>
    <col min="14342" max="14342" width="6.125" style="22" customWidth="1"/>
    <col min="14343" max="14343" width="7" style="22" customWidth="1"/>
    <col min="14344" max="14344" width="6.375" style="22" customWidth="1"/>
    <col min="14345" max="14345" width="5.75" style="22" customWidth="1"/>
    <col min="14346" max="14347" width="7.875" style="22" customWidth="1"/>
    <col min="14348" max="14580" width="9" style="22"/>
    <col min="14581" max="14581" width="7.625" style="22" customWidth="1"/>
    <col min="14582" max="14582" width="5.875" style="22" customWidth="1"/>
    <col min="14583" max="14585" width="7" style="22" customWidth="1"/>
    <col min="14586" max="14591" width="7.125" style="22" customWidth="1"/>
    <col min="14592" max="14592" width="2.375" style="22" customWidth="1"/>
    <col min="14593" max="14593" width="6.125" style="22" customWidth="1"/>
    <col min="14594" max="14594" width="7.25" style="22" customWidth="1"/>
    <col min="14595" max="14595" width="7.75" style="22" customWidth="1"/>
    <col min="14596" max="14597" width="8.125" style="22" customWidth="1"/>
    <col min="14598" max="14598" width="6.125" style="22" customWidth="1"/>
    <col min="14599" max="14599" width="7" style="22" customWidth="1"/>
    <col min="14600" max="14600" width="6.375" style="22" customWidth="1"/>
    <col min="14601" max="14601" width="5.75" style="22" customWidth="1"/>
    <col min="14602" max="14603" width="7.875" style="22" customWidth="1"/>
    <col min="14604" max="14836" width="9" style="22"/>
    <col min="14837" max="14837" width="7.625" style="22" customWidth="1"/>
    <col min="14838" max="14838" width="5.875" style="22" customWidth="1"/>
    <col min="14839" max="14841" width="7" style="22" customWidth="1"/>
    <col min="14842" max="14847" width="7.125" style="22" customWidth="1"/>
    <col min="14848" max="14848" width="2.375" style="22" customWidth="1"/>
    <col min="14849" max="14849" width="6.125" style="22" customWidth="1"/>
    <col min="14850" max="14850" width="7.25" style="22" customWidth="1"/>
    <col min="14851" max="14851" width="7.75" style="22" customWidth="1"/>
    <col min="14852" max="14853" width="8.125" style="22" customWidth="1"/>
    <col min="14854" max="14854" width="6.125" style="22" customWidth="1"/>
    <col min="14855" max="14855" width="7" style="22" customWidth="1"/>
    <col min="14856" max="14856" width="6.375" style="22" customWidth="1"/>
    <col min="14857" max="14857" width="5.75" style="22" customWidth="1"/>
    <col min="14858" max="14859" width="7.875" style="22" customWidth="1"/>
    <col min="14860" max="15092" width="9" style="22"/>
    <col min="15093" max="15093" width="7.625" style="22" customWidth="1"/>
    <col min="15094" max="15094" width="5.875" style="22" customWidth="1"/>
    <col min="15095" max="15097" width="7" style="22" customWidth="1"/>
    <col min="15098" max="15103" width="7.125" style="22" customWidth="1"/>
    <col min="15104" max="15104" width="2.375" style="22" customWidth="1"/>
    <col min="15105" max="15105" width="6.125" style="22" customWidth="1"/>
    <col min="15106" max="15106" width="7.25" style="22" customWidth="1"/>
    <col min="15107" max="15107" width="7.75" style="22" customWidth="1"/>
    <col min="15108" max="15109" width="8.125" style="22" customWidth="1"/>
    <col min="15110" max="15110" width="6.125" style="22" customWidth="1"/>
    <col min="15111" max="15111" width="7" style="22" customWidth="1"/>
    <col min="15112" max="15112" width="6.375" style="22" customWidth="1"/>
    <col min="15113" max="15113" width="5.75" style="22" customWidth="1"/>
    <col min="15114" max="15115" width="7.875" style="22" customWidth="1"/>
    <col min="15116" max="15348" width="9" style="22"/>
    <col min="15349" max="15349" width="7.625" style="22" customWidth="1"/>
    <col min="15350" max="15350" width="5.875" style="22" customWidth="1"/>
    <col min="15351" max="15353" width="7" style="22" customWidth="1"/>
    <col min="15354" max="15359" width="7.125" style="22" customWidth="1"/>
    <col min="15360" max="15360" width="2.375" style="22" customWidth="1"/>
    <col min="15361" max="15361" width="6.125" style="22" customWidth="1"/>
    <col min="15362" max="15362" width="7.25" style="22" customWidth="1"/>
    <col min="15363" max="15363" width="7.75" style="22" customWidth="1"/>
    <col min="15364" max="15365" width="8.125" style="22" customWidth="1"/>
    <col min="15366" max="15366" width="6.125" style="22" customWidth="1"/>
    <col min="15367" max="15367" width="7" style="22" customWidth="1"/>
    <col min="15368" max="15368" width="6.375" style="22" customWidth="1"/>
    <col min="15369" max="15369" width="5.75" style="22" customWidth="1"/>
    <col min="15370" max="15371" width="7.875" style="22" customWidth="1"/>
    <col min="15372" max="15604" width="9" style="22"/>
    <col min="15605" max="15605" width="7.625" style="22" customWidth="1"/>
    <col min="15606" max="15606" width="5.875" style="22" customWidth="1"/>
    <col min="15607" max="15609" width="7" style="22" customWidth="1"/>
    <col min="15610" max="15615" width="7.125" style="22" customWidth="1"/>
    <col min="15616" max="15616" width="2.375" style="22" customWidth="1"/>
    <col min="15617" max="15617" width="6.125" style="22" customWidth="1"/>
    <col min="15618" max="15618" width="7.25" style="22" customWidth="1"/>
    <col min="15619" max="15619" width="7.75" style="22" customWidth="1"/>
    <col min="15620" max="15621" width="8.125" style="22" customWidth="1"/>
    <col min="15622" max="15622" width="6.125" style="22" customWidth="1"/>
    <col min="15623" max="15623" width="7" style="22" customWidth="1"/>
    <col min="15624" max="15624" width="6.375" style="22" customWidth="1"/>
    <col min="15625" max="15625" width="5.75" style="22" customWidth="1"/>
    <col min="15626" max="15627" width="7.875" style="22" customWidth="1"/>
    <col min="15628" max="15860" width="9" style="22"/>
    <col min="15861" max="15861" width="7.625" style="22" customWidth="1"/>
    <col min="15862" max="15862" width="5.875" style="22" customWidth="1"/>
    <col min="15863" max="15865" width="7" style="22" customWidth="1"/>
    <col min="15866" max="15871" width="7.125" style="22" customWidth="1"/>
    <col min="15872" max="15872" width="2.375" style="22" customWidth="1"/>
    <col min="15873" max="15873" width="6.125" style="22" customWidth="1"/>
    <col min="15874" max="15874" width="7.25" style="22" customWidth="1"/>
    <col min="15875" max="15875" width="7.75" style="22" customWidth="1"/>
    <col min="15876" max="15877" width="8.125" style="22" customWidth="1"/>
    <col min="15878" max="15878" width="6.125" style="22" customWidth="1"/>
    <col min="15879" max="15879" width="7" style="22" customWidth="1"/>
    <col min="15880" max="15880" width="6.375" style="22" customWidth="1"/>
    <col min="15881" max="15881" width="5.75" style="22" customWidth="1"/>
    <col min="15882" max="15883" width="7.875" style="22" customWidth="1"/>
    <col min="15884" max="16116" width="9" style="22"/>
    <col min="16117" max="16117" width="7.625" style="22" customWidth="1"/>
    <col min="16118" max="16118" width="5.875" style="22" customWidth="1"/>
    <col min="16119" max="16121" width="7" style="22" customWidth="1"/>
    <col min="16122" max="16127" width="7.125" style="22" customWidth="1"/>
    <col min="16128" max="16128" width="2.375" style="22" customWidth="1"/>
    <col min="16129" max="16129" width="6.125" style="22" customWidth="1"/>
    <col min="16130" max="16130" width="7.25" style="22" customWidth="1"/>
    <col min="16131" max="16131" width="7.75" style="22" customWidth="1"/>
    <col min="16132" max="16133" width="8.125" style="22" customWidth="1"/>
    <col min="16134" max="16134" width="6.125" style="22" customWidth="1"/>
    <col min="16135" max="16135" width="7" style="22" customWidth="1"/>
    <col min="16136" max="16136" width="6.375" style="22" customWidth="1"/>
    <col min="16137" max="16137" width="5.75" style="22" customWidth="1"/>
    <col min="16138" max="16139" width="7.875" style="22" customWidth="1"/>
    <col min="16140" max="16384" width="9" style="22"/>
  </cols>
  <sheetData>
    <row r="1" spans="1:11" ht="24.95" customHeight="1">
      <c r="A1" s="362" t="s">
        <v>636</v>
      </c>
    </row>
    <row r="2" spans="1:11" s="222" customFormat="1" ht="24.95" customHeight="1">
      <c r="A2" s="662" t="s">
        <v>790</v>
      </c>
      <c r="B2" s="662"/>
      <c r="C2" s="662"/>
      <c r="D2" s="662"/>
      <c r="E2" s="662"/>
      <c r="F2" s="662"/>
      <c r="G2" s="662"/>
      <c r="H2" s="662"/>
      <c r="I2" s="662"/>
      <c r="J2" s="662"/>
      <c r="K2" s="662"/>
    </row>
    <row r="3" spans="1:11" s="222" customFormat="1" ht="24.95" customHeight="1">
      <c r="A3" s="663" t="s">
        <v>504</v>
      </c>
      <c r="B3" s="663"/>
      <c r="C3" s="663"/>
      <c r="D3" s="663"/>
      <c r="E3" s="663"/>
      <c r="F3" s="663"/>
      <c r="G3" s="663"/>
      <c r="H3" s="663"/>
      <c r="I3" s="663"/>
      <c r="J3" s="663"/>
      <c r="K3" s="663"/>
    </row>
    <row r="4" spans="1:11" ht="23.1" customHeight="1"/>
    <row r="5" spans="1:11" s="401" customFormat="1" ht="15" customHeight="1" thickBot="1">
      <c r="A5" s="399" t="s">
        <v>747</v>
      </c>
      <c r="B5" s="400"/>
      <c r="C5" s="400"/>
      <c r="D5" s="400"/>
      <c r="E5" s="400"/>
      <c r="H5" s="400"/>
      <c r="I5" s="400"/>
      <c r="J5" s="400"/>
      <c r="K5" s="402" t="s">
        <v>748</v>
      </c>
    </row>
    <row r="6" spans="1:11" s="23" customFormat="1" ht="18" customHeight="1">
      <c r="A6" s="583" t="s">
        <v>750</v>
      </c>
      <c r="B6" s="664" t="s">
        <v>434</v>
      </c>
      <c r="C6" s="666"/>
      <c r="D6" s="664" t="s">
        <v>435</v>
      </c>
      <c r="E6" s="666"/>
      <c r="F6" s="664" t="s">
        <v>436</v>
      </c>
      <c r="G6" s="666"/>
      <c r="H6" s="664" t="s">
        <v>437</v>
      </c>
      <c r="I6" s="666"/>
      <c r="J6" s="664" t="s">
        <v>438</v>
      </c>
      <c r="K6" s="665"/>
    </row>
    <row r="7" spans="1:11" s="23" customFormat="1" ht="18" customHeight="1">
      <c r="A7" s="24"/>
      <c r="B7" s="659" t="s">
        <v>439</v>
      </c>
      <c r="C7" s="660"/>
      <c r="D7" s="659" t="s">
        <v>552</v>
      </c>
      <c r="E7" s="660"/>
      <c r="F7" s="659" t="s">
        <v>440</v>
      </c>
      <c r="G7" s="660"/>
      <c r="H7" s="659" t="s">
        <v>553</v>
      </c>
      <c r="I7" s="660"/>
      <c r="J7" s="659" t="s">
        <v>441</v>
      </c>
      <c r="K7" s="661"/>
    </row>
    <row r="8" spans="1:11" s="23" customFormat="1" ht="18" customHeight="1">
      <c r="A8" s="24"/>
      <c r="B8" s="267" t="s">
        <v>442</v>
      </c>
      <c r="C8" s="267" t="s">
        <v>443</v>
      </c>
      <c r="D8" s="267" t="s">
        <v>442</v>
      </c>
      <c r="E8" s="25" t="s">
        <v>443</v>
      </c>
      <c r="F8" s="268" t="s">
        <v>442</v>
      </c>
      <c r="G8" s="267" t="s">
        <v>443</v>
      </c>
      <c r="H8" s="264" t="s">
        <v>442</v>
      </c>
      <c r="I8" s="264" t="s">
        <v>554</v>
      </c>
      <c r="J8" s="25" t="s">
        <v>442</v>
      </c>
      <c r="K8" s="264" t="s">
        <v>443</v>
      </c>
    </row>
    <row r="9" spans="1:11" s="23" customFormat="1" ht="24.95" customHeight="1">
      <c r="A9" s="582"/>
      <c r="B9" s="265" t="s">
        <v>444</v>
      </c>
      <c r="C9" s="269" t="s">
        <v>751</v>
      </c>
      <c r="D9" s="265" t="s">
        <v>444</v>
      </c>
      <c r="E9" s="404" t="s">
        <v>751</v>
      </c>
      <c r="F9" s="266" t="s">
        <v>444</v>
      </c>
      <c r="G9" s="269" t="s">
        <v>751</v>
      </c>
      <c r="H9" s="265" t="s">
        <v>444</v>
      </c>
      <c r="I9" s="269" t="s">
        <v>445</v>
      </c>
      <c r="J9" s="26" t="s">
        <v>444</v>
      </c>
      <c r="K9" s="269" t="s">
        <v>445</v>
      </c>
    </row>
    <row r="10" spans="1:11" s="203" customFormat="1" ht="24.95" customHeight="1">
      <c r="A10" s="403">
        <v>2016</v>
      </c>
      <c r="B10" s="597">
        <v>0.28000000000000003</v>
      </c>
      <c r="C10" s="597">
        <v>6.1</v>
      </c>
      <c r="D10" s="598" t="s">
        <v>752</v>
      </c>
      <c r="E10" s="598" t="s">
        <v>752</v>
      </c>
      <c r="F10" s="598">
        <v>0.05</v>
      </c>
      <c r="G10" s="598" t="s">
        <v>752</v>
      </c>
      <c r="H10" s="598" t="s">
        <v>752</v>
      </c>
      <c r="I10" s="598" t="s">
        <v>752</v>
      </c>
      <c r="J10" s="598">
        <v>0.23</v>
      </c>
      <c r="K10" s="598">
        <v>6.1</v>
      </c>
    </row>
    <row r="11" spans="1:11" s="203" customFormat="1" ht="24.95" customHeight="1">
      <c r="A11" s="403">
        <v>2017</v>
      </c>
      <c r="B11" s="597">
        <v>1.89</v>
      </c>
      <c r="C11" s="597">
        <f>E11+G11+K11</f>
        <v>12.5</v>
      </c>
      <c r="D11" s="598">
        <v>0.65</v>
      </c>
      <c r="E11" s="598">
        <v>3.9</v>
      </c>
      <c r="F11" s="598">
        <v>1.1399999999999999</v>
      </c>
      <c r="G11" s="598">
        <v>6.5</v>
      </c>
      <c r="H11" s="598" t="s">
        <v>752</v>
      </c>
      <c r="I11" s="598" t="s">
        <v>752</v>
      </c>
      <c r="J11" s="598">
        <v>0.1</v>
      </c>
      <c r="K11" s="598">
        <v>2.1</v>
      </c>
    </row>
    <row r="12" spans="1:11" s="203" customFormat="1" ht="24.95" customHeight="1">
      <c r="A12" s="403">
        <v>2018</v>
      </c>
      <c r="B12" s="597">
        <v>0.65</v>
      </c>
      <c r="C12" s="597">
        <v>4.7</v>
      </c>
      <c r="D12" s="598">
        <v>0.2</v>
      </c>
      <c r="E12" s="598">
        <v>2.2999999999999998</v>
      </c>
      <c r="F12" s="598">
        <v>0.44</v>
      </c>
      <c r="G12" s="598">
        <v>2.4</v>
      </c>
      <c r="H12" s="598" t="s">
        <v>752</v>
      </c>
      <c r="I12" s="598" t="s">
        <v>752</v>
      </c>
      <c r="J12" s="598" t="s">
        <v>752</v>
      </c>
      <c r="K12" s="598" t="s">
        <v>752</v>
      </c>
    </row>
    <row r="13" spans="1:11" s="27" customFormat="1" ht="24.95" customHeight="1">
      <c r="A13" s="403">
        <v>2019</v>
      </c>
      <c r="B13" s="597">
        <v>1</v>
      </c>
      <c r="C13" s="597">
        <v>18</v>
      </c>
      <c r="D13" s="598" t="s">
        <v>752</v>
      </c>
      <c r="E13" s="598" t="s">
        <v>752</v>
      </c>
      <c r="F13" s="598" t="s">
        <v>498</v>
      </c>
      <c r="G13" s="598" t="s">
        <v>752</v>
      </c>
      <c r="H13" s="598" t="s">
        <v>752</v>
      </c>
      <c r="I13" s="598" t="s">
        <v>752</v>
      </c>
      <c r="J13" s="598">
        <v>1</v>
      </c>
      <c r="K13" s="598">
        <v>18</v>
      </c>
    </row>
    <row r="14" spans="1:11" s="27" customFormat="1" ht="24.95" customHeight="1">
      <c r="A14" s="403">
        <v>2020</v>
      </c>
      <c r="B14" s="597">
        <v>1.32</v>
      </c>
      <c r="C14" s="597">
        <v>17.100000000000001</v>
      </c>
      <c r="D14" s="598">
        <v>0.5</v>
      </c>
      <c r="E14" s="598">
        <v>4.0999999999999996</v>
      </c>
      <c r="F14" s="598" t="s">
        <v>752</v>
      </c>
      <c r="G14" s="598" t="s">
        <v>752</v>
      </c>
      <c r="H14" s="598" t="s">
        <v>752</v>
      </c>
      <c r="I14" s="598" t="s">
        <v>752</v>
      </c>
      <c r="J14" s="598">
        <v>0.82</v>
      </c>
      <c r="K14" s="598">
        <v>13</v>
      </c>
    </row>
    <row r="15" spans="1:11" s="27" customFormat="1" ht="35.1" customHeight="1">
      <c r="A15" s="405">
        <v>2021</v>
      </c>
      <c r="B15" s="594">
        <v>0.2</v>
      </c>
      <c r="C15" s="594">
        <v>0.6</v>
      </c>
      <c r="D15" s="595">
        <v>0.2</v>
      </c>
      <c r="E15" s="595">
        <v>0.6</v>
      </c>
      <c r="F15" s="596">
        <v>0</v>
      </c>
      <c r="G15" s="595">
        <v>0</v>
      </c>
      <c r="H15" s="595">
        <v>0</v>
      </c>
      <c r="I15" s="595">
        <v>0</v>
      </c>
      <c r="J15" s="596">
        <v>0</v>
      </c>
      <c r="K15" s="595">
        <v>0</v>
      </c>
    </row>
    <row r="16" spans="1:11">
      <c r="A16" s="427" t="s">
        <v>749</v>
      </c>
      <c r="B16" s="428"/>
      <c r="C16" s="428"/>
      <c r="D16" s="428"/>
      <c r="E16" s="428"/>
      <c r="F16" s="429"/>
      <c r="G16" s="428"/>
      <c r="H16" s="428"/>
      <c r="I16" s="428"/>
      <c r="J16" s="428"/>
      <c r="K16" s="430" t="s">
        <v>753</v>
      </c>
    </row>
  </sheetData>
  <mergeCells count="12">
    <mergeCell ref="A2:K2"/>
    <mergeCell ref="A3:K3"/>
    <mergeCell ref="J6:K6"/>
    <mergeCell ref="H6:I6"/>
    <mergeCell ref="F6:G6"/>
    <mergeCell ref="D6:E6"/>
    <mergeCell ref="B6:C6"/>
    <mergeCell ref="H7:I7"/>
    <mergeCell ref="J7:K7"/>
    <mergeCell ref="F7:G7"/>
    <mergeCell ref="D7:E7"/>
    <mergeCell ref="B7:C7"/>
  </mergeCells>
  <phoneticPr fontId="2" type="noConversion"/>
  <printOptions horizontalCentered="1"/>
  <pageMargins left="0.39370078740157483" right="0.39370078740157483" top="0.55118110236220474" bottom="0.55118110236220474" header="0.51181102362204722" footer="0.51181102362204722"/>
  <pageSetup paperSize="9" scale="81" fitToHeight="0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17"/>
  <sheetViews>
    <sheetView view="pageBreakPreview" zoomScaleNormal="100" zoomScaleSheetLayoutView="100" workbookViewId="0">
      <selection activeCell="A6" sqref="A6"/>
    </sheetView>
  </sheetViews>
  <sheetFormatPr defaultRowHeight="16.5"/>
  <cols>
    <col min="1" max="3" width="5.875" style="8" customWidth="1"/>
    <col min="4" max="14" width="8.625" style="8" customWidth="1"/>
    <col min="15" max="16" width="5.875" style="8" customWidth="1"/>
    <col min="17" max="27" width="8.625" style="8" customWidth="1"/>
    <col min="28" max="28" width="8.375" style="8" customWidth="1"/>
    <col min="29" max="29" width="5.875" style="8" bestFit="1" customWidth="1"/>
    <col min="30" max="30" width="5.75" style="8" bestFit="1" customWidth="1"/>
    <col min="31" max="31" width="9.375" style="8" customWidth="1"/>
    <col min="32" max="32" width="6.25" style="8" bestFit="1" customWidth="1"/>
    <col min="33" max="33" width="6.875" style="8" bestFit="1" customWidth="1"/>
    <col min="34" max="34" width="13.75" style="8" bestFit="1" customWidth="1"/>
    <col min="35" max="35" width="7.5" style="8" bestFit="1" customWidth="1"/>
    <col min="36" max="36" width="6.625" style="16" customWidth="1"/>
    <col min="37" max="38" width="6.625" style="8" customWidth="1"/>
    <col min="39" max="39" width="8.125" style="8" bestFit="1" customWidth="1"/>
    <col min="40" max="40" width="7.75" style="8" bestFit="1" customWidth="1"/>
    <col min="41" max="41" width="6" style="8" customWidth="1"/>
    <col min="42" max="42" width="7.5" style="8" bestFit="1" customWidth="1"/>
    <col min="43" max="43" width="10.5" style="8" bestFit="1" customWidth="1"/>
    <col min="44" max="44" width="6" style="8" bestFit="1" customWidth="1"/>
    <col min="45" max="45" width="7.5" style="8" bestFit="1" customWidth="1"/>
    <col min="46" max="47" width="8.125" style="16" customWidth="1"/>
    <col min="48" max="54" width="8.125" style="8" customWidth="1"/>
    <col min="55" max="16384" width="9" style="8"/>
  </cols>
  <sheetData>
    <row r="1" spans="1:54" ht="24.95" customHeight="1">
      <c r="A1" s="406" t="s">
        <v>636</v>
      </c>
      <c r="AB1" s="406" t="s">
        <v>636</v>
      </c>
    </row>
    <row r="2" spans="1:54" s="215" customFormat="1" ht="24.95" customHeight="1">
      <c r="A2" s="633" t="s">
        <v>791</v>
      </c>
      <c r="B2" s="633"/>
      <c r="C2" s="633"/>
      <c r="D2" s="633"/>
      <c r="E2" s="633"/>
      <c r="F2" s="633"/>
      <c r="G2" s="633"/>
      <c r="H2" s="633"/>
      <c r="I2" s="633"/>
      <c r="J2" s="633"/>
      <c r="K2" s="633"/>
      <c r="L2" s="633"/>
      <c r="M2" s="633"/>
      <c r="N2" s="633"/>
      <c r="O2" s="655" t="s">
        <v>792</v>
      </c>
      <c r="P2" s="655"/>
      <c r="Q2" s="655"/>
      <c r="R2" s="655"/>
      <c r="S2" s="655"/>
      <c r="T2" s="655"/>
      <c r="U2" s="655"/>
      <c r="V2" s="655"/>
      <c r="W2" s="655"/>
      <c r="X2" s="655"/>
      <c r="Y2" s="655"/>
      <c r="Z2" s="655"/>
      <c r="AA2" s="655"/>
      <c r="AB2" s="633" t="s">
        <v>793</v>
      </c>
      <c r="AC2" s="633"/>
      <c r="AD2" s="633"/>
      <c r="AE2" s="633"/>
      <c r="AF2" s="633"/>
      <c r="AG2" s="633"/>
      <c r="AH2" s="633"/>
      <c r="AI2" s="633"/>
      <c r="AJ2" s="633"/>
      <c r="AK2" s="633"/>
      <c r="AL2" s="633"/>
      <c r="AM2" s="633"/>
      <c r="AN2" s="633"/>
      <c r="AO2" s="633"/>
      <c r="AP2" s="655" t="s">
        <v>794</v>
      </c>
      <c r="AQ2" s="655"/>
      <c r="AR2" s="655"/>
      <c r="AS2" s="655"/>
      <c r="AT2" s="655"/>
      <c r="AU2" s="655"/>
      <c r="AV2" s="655"/>
      <c r="AW2" s="655"/>
      <c r="AX2" s="655"/>
      <c r="AY2" s="655"/>
      <c r="AZ2" s="655"/>
      <c r="BA2" s="655"/>
      <c r="BB2" s="655"/>
    </row>
    <row r="3" spans="1:54" s="18" customFormat="1" ht="19.5">
      <c r="A3" s="1"/>
      <c r="B3" s="1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U3" s="124"/>
    </row>
    <row r="4" spans="1:54" s="324" customFormat="1" ht="15" customHeight="1" thickBot="1">
      <c r="A4" s="325" t="s">
        <v>754</v>
      </c>
      <c r="B4" s="325"/>
      <c r="N4" s="324" t="s">
        <v>789</v>
      </c>
      <c r="O4" s="325" t="s">
        <v>754</v>
      </c>
      <c r="P4" s="323"/>
      <c r="AA4" s="324" t="s">
        <v>789</v>
      </c>
      <c r="AB4" s="325" t="s">
        <v>754</v>
      </c>
      <c r="AC4" s="325"/>
      <c r="AO4" s="324" t="s">
        <v>789</v>
      </c>
      <c r="AP4" s="325" t="s">
        <v>754</v>
      </c>
      <c r="AQ4" s="325"/>
      <c r="BB4" s="324" t="s">
        <v>789</v>
      </c>
    </row>
    <row r="5" spans="1:54" s="186" customFormat="1" ht="18" customHeight="1">
      <c r="A5" s="409" t="s">
        <v>669</v>
      </c>
      <c r="B5" s="635" t="s">
        <v>22</v>
      </c>
      <c r="C5" s="672"/>
      <c r="D5" s="635" t="s">
        <v>114</v>
      </c>
      <c r="E5" s="673"/>
      <c r="F5" s="673"/>
      <c r="G5" s="673"/>
      <c r="H5" s="672"/>
      <c r="I5" s="409" t="s">
        <v>115</v>
      </c>
      <c r="J5" s="635" t="s">
        <v>116</v>
      </c>
      <c r="K5" s="673"/>
      <c r="L5" s="673"/>
      <c r="M5" s="673"/>
      <c r="N5" s="673"/>
      <c r="O5" s="636" t="s">
        <v>771</v>
      </c>
      <c r="P5" s="688"/>
      <c r="Q5" s="635" t="s">
        <v>117</v>
      </c>
      <c r="R5" s="673"/>
      <c r="S5" s="672"/>
      <c r="T5" s="635" t="s">
        <v>118</v>
      </c>
      <c r="U5" s="673"/>
      <c r="V5" s="673"/>
      <c r="W5" s="635" t="s">
        <v>119</v>
      </c>
      <c r="X5" s="673"/>
      <c r="Y5" s="672"/>
      <c r="Z5" s="390" t="s">
        <v>120</v>
      </c>
      <c r="AA5" s="409" t="s">
        <v>121</v>
      </c>
      <c r="AB5" s="327" t="s">
        <v>680</v>
      </c>
      <c r="AC5" s="635" t="s">
        <v>164</v>
      </c>
      <c r="AD5" s="673"/>
      <c r="AE5" s="390" t="s">
        <v>165</v>
      </c>
      <c r="AF5" s="390" t="s">
        <v>166</v>
      </c>
      <c r="AG5" s="390" t="s">
        <v>167</v>
      </c>
      <c r="AH5" s="635" t="s">
        <v>168</v>
      </c>
      <c r="AI5" s="673"/>
      <c r="AJ5" s="390" t="s">
        <v>169</v>
      </c>
      <c r="AK5" s="408" t="s">
        <v>170</v>
      </c>
      <c r="AL5" s="390" t="s">
        <v>171</v>
      </c>
      <c r="AM5" s="390" t="s">
        <v>778</v>
      </c>
      <c r="AN5" s="390" t="s">
        <v>783</v>
      </c>
      <c r="AO5" s="408" t="s">
        <v>172</v>
      </c>
      <c r="AP5" s="409" t="s">
        <v>173</v>
      </c>
      <c r="AQ5" s="390" t="s">
        <v>174</v>
      </c>
      <c r="AR5" s="390" t="s">
        <v>175</v>
      </c>
      <c r="AS5" s="408" t="s">
        <v>176</v>
      </c>
      <c r="AT5" s="635" t="s">
        <v>177</v>
      </c>
      <c r="AU5" s="673"/>
      <c r="AV5" s="673"/>
      <c r="AW5" s="672"/>
      <c r="AX5" s="635" t="s">
        <v>178</v>
      </c>
      <c r="AY5" s="673"/>
      <c r="AZ5" s="672"/>
      <c r="BA5" s="635" t="s">
        <v>179</v>
      </c>
      <c r="BB5" s="673"/>
    </row>
    <row r="6" spans="1:54" s="186" customFormat="1" ht="18" customHeight="1">
      <c r="A6" s="185"/>
      <c r="B6" s="670"/>
      <c r="C6" s="671"/>
      <c r="D6" s="667" t="s">
        <v>122</v>
      </c>
      <c r="E6" s="668"/>
      <c r="F6" s="668"/>
      <c r="G6" s="668"/>
      <c r="H6" s="669"/>
      <c r="I6" s="185"/>
      <c r="J6" s="667" t="s">
        <v>555</v>
      </c>
      <c r="K6" s="668"/>
      <c r="L6" s="668"/>
      <c r="M6" s="668"/>
      <c r="N6" s="668"/>
      <c r="O6" s="675"/>
      <c r="P6" s="676"/>
      <c r="Q6" s="667" t="s">
        <v>123</v>
      </c>
      <c r="R6" s="668"/>
      <c r="S6" s="669"/>
      <c r="T6" s="670" t="s">
        <v>124</v>
      </c>
      <c r="U6" s="674"/>
      <c r="V6" s="674"/>
      <c r="W6" s="667" t="s">
        <v>125</v>
      </c>
      <c r="X6" s="668"/>
      <c r="Y6" s="669"/>
      <c r="Z6" s="178"/>
      <c r="AA6" s="421"/>
      <c r="AB6" s="419"/>
      <c r="AC6" s="667" t="s">
        <v>180</v>
      </c>
      <c r="AD6" s="668"/>
      <c r="AE6" s="131"/>
      <c r="AF6" s="254" t="s">
        <v>181</v>
      </c>
      <c r="AG6" s="254" t="s">
        <v>182</v>
      </c>
      <c r="AH6" s="667" t="s">
        <v>183</v>
      </c>
      <c r="AI6" s="668"/>
      <c r="AJ6" s="262"/>
      <c r="AK6" s="418"/>
      <c r="AL6" s="262"/>
      <c r="AM6" s="134" t="s">
        <v>779</v>
      </c>
      <c r="AN6" s="254"/>
      <c r="AO6" s="424" t="s">
        <v>184</v>
      </c>
      <c r="AP6" s="421"/>
      <c r="AQ6" s="262"/>
      <c r="AR6" s="262"/>
      <c r="AS6" s="418"/>
      <c r="AT6" s="667" t="s">
        <v>185</v>
      </c>
      <c r="AU6" s="668"/>
      <c r="AV6" s="668"/>
      <c r="AW6" s="669"/>
      <c r="AX6" s="667" t="s">
        <v>186</v>
      </c>
      <c r="AY6" s="668"/>
      <c r="AZ6" s="669"/>
      <c r="BA6" s="667" t="s">
        <v>187</v>
      </c>
      <c r="BB6" s="668"/>
    </row>
    <row r="7" spans="1:54" s="186" customFormat="1" ht="24.95" customHeight="1">
      <c r="A7" s="185"/>
      <c r="B7" s="670"/>
      <c r="C7" s="671"/>
      <c r="D7" s="12" t="s">
        <v>126</v>
      </c>
      <c r="E7" s="12" t="s">
        <v>127</v>
      </c>
      <c r="F7" s="12" t="s">
        <v>128</v>
      </c>
      <c r="G7" s="12" t="s">
        <v>129</v>
      </c>
      <c r="H7" s="174" t="s">
        <v>130</v>
      </c>
      <c r="I7" s="431" t="s">
        <v>755</v>
      </c>
      <c r="J7" s="12" t="s">
        <v>131</v>
      </c>
      <c r="K7" s="12" t="s">
        <v>132</v>
      </c>
      <c r="L7" s="12" t="s">
        <v>133</v>
      </c>
      <c r="M7" s="62" t="s">
        <v>134</v>
      </c>
      <c r="N7" s="62" t="s">
        <v>109</v>
      </c>
      <c r="O7" s="677"/>
      <c r="P7" s="677"/>
      <c r="Q7" s="13" t="s">
        <v>135</v>
      </c>
      <c r="R7" s="13" t="s">
        <v>136</v>
      </c>
      <c r="S7" s="14" t="s">
        <v>137</v>
      </c>
      <c r="T7" s="13" t="s">
        <v>138</v>
      </c>
      <c r="U7" s="13" t="s">
        <v>139</v>
      </c>
      <c r="V7" s="14" t="s">
        <v>140</v>
      </c>
      <c r="W7" s="12" t="s">
        <v>109</v>
      </c>
      <c r="X7" s="12" t="s">
        <v>141</v>
      </c>
      <c r="Y7" s="12" t="s">
        <v>142</v>
      </c>
      <c r="Z7" s="439" t="s">
        <v>757</v>
      </c>
      <c r="AA7" s="80"/>
      <c r="AB7" s="421"/>
      <c r="AC7" s="13" t="s">
        <v>188</v>
      </c>
      <c r="AD7" s="14" t="s">
        <v>189</v>
      </c>
      <c r="AE7" s="444" t="s">
        <v>233</v>
      </c>
      <c r="AF7" s="132"/>
      <c r="AG7" s="448" t="s">
        <v>764</v>
      </c>
      <c r="AH7" s="253" t="s">
        <v>765</v>
      </c>
      <c r="AI7" s="133" t="s">
        <v>767</v>
      </c>
      <c r="AJ7" s="262"/>
      <c r="AK7" s="418"/>
      <c r="AL7" s="262"/>
      <c r="AM7" s="444" t="s">
        <v>781</v>
      </c>
      <c r="AN7" s="132"/>
      <c r="AO7" s="445" t="s">
        <v>190</v>
      </c>
      <c r="AP7" s="80"/>
      <c r="AQ7" s="132"/>
      <c r="AR7" s="132"/>
      <c r="AS7" s="135"/>
      <c r="AT7" s="136"/>
      <c r="AU7" s="136"/>
      <c r="AV7" s="137"/>
      <c r="AW7" s="138"/>
      <c r="AX7" s="136"/>
      <c r="AY7" s="136"/>
      <c r="AZ7" s="138"/>
      <c r="BA7" s="136"/>
      <c r="BB7" s="138"/>
    </row>
    <row r="8" spans="1:54" s="186" customFormat="1" ht="18" customHeight="1">
      <c r="A8" s="185"/>
      <c r="B8" s="670"/>
      <c r="C8" s="671"/>
      <c r="D8" s="131" t="s">
        <v>143</v>
      </c>
      <c r="E8" s="131" t="s">
        <v>144</v>
      </c>
      <c r="F8" s="131" t="s">
        <v>145</v>
      </c>
      <c r="G8" s="131" t="s">
        <v>146</v>
      </c>
      <c r="H8" s="131" t="s">
        <v>147</v>
      </c>
      <c r="I8" s="185" t="s">
        <v>148</v>
      </c>
      <c r="J8" s="178" t="s">
        <v>149</v>
      </c>
      <c r="K8" s="178" t="s">
        <v>150</v>
      </c>
      <c r="L8" s="178" t="s">
        <v>151</v>
      </c>
      <c r="M8" s="126" t="s">
        <v>152</v>
      </c>
      <c r="N8" s="180" t="s">
        <v>94</v>
      </c>
      <c r="O8" s="678" t="s">
        <v>770</v>
      </c>
      <c r="P8" s="679"/>
      <c r="Q8" s="185" t="s">
        <v>153</v>
      </c>
      <c r="R8" s="178" t="s">
        <v>772</v>
      </c>
      <c r="S8" s="180" t="s">
        <v>154</v>
      </c>
      <c r="T8" s="178" t="s">
        <v>153</v>
      </c>
      <c r="U8" s="178" t="s">
        <v>772</v>
      </c>
      <c r="V8" s="180" t="s">
        <v>773</v>
      </c>
      <c r="W8" s="178"/>
      <c r="X8" s="178"/>
      <c r="Y8" s="127" t="s">
        <v>155</v>
      </c>
      <c r="Z8" s="181" t="s">
        <v>156</v>
      </c>
      <c r="AA8" s="130" t="s">
        <v>756</v>
      </c>
      <c r="AB8" s="421"/>
      <c r="AC8" s="262" t="s">
        <v>191</v>
      </c>
      <c r="AD8" s="135" t="s">
        <v>192</v>
      </c>
      <c r="AE8" s="139" t="s">
        <v>760</v>
      </c>
      <c r="AF8" s="132" t="s">
        <v>761</v>
      </c>
      <c r="AG8" s="447" t="s">
        <v>763</v>
      </c>
      <c r="AH8" s="450" t="s">
        <v>766</v>
      </c>
      <c r="AI8" s="445" t="s">
        <v>193</v>
      </c>
      <c r="AJ8" s="132"/>
      <c r="AK8" s="418"/>
      <c r="AL8" s="262"/>
      <c r="AM8" s="132" t="s">
        <v>780</v>
      </c>
      <c r="AN8" s="79"/>
      <c r="AO8" s="135" t="s">
        <v>784</v>
      </c>
      <c r="AP8" s="431" t="s">
        <v>785</v>
      </c>
      <c r="AQ8" s="444" t="s">
        <v>556</v>
      </c>
      <c r="AR8" s="132"/>
      <c r="AS8" s="445" t="s">
        <v>788</v>
      </c>
      <c r="AT8" s="132">
        <v>7</v>
      </c>
      <c r="AU8" s="132">
        <v>10</v>
      </c>
      <c r="AV8" s="262">
        <v>14</v>
      </c>
      <c r="AW8" s="135">
        <v>18</v>
      </c>
      <c r="AX8" s="132">
        <v>5</v>
      </c>
      <c r="AY8" s="132">
        <v>50</v>
      </c>
      <c r="AZ8" s="135">
        <v>100</v>
      </c>
      <c r="BA8" s="132">
        <v>20</v>
      </c>
      <c r="BB8" s="135">
        <v>30</v>
      </c>
    </row>
    <row r="9" spans="1:54" s="186" customFormat="1" ht="18" customHeight="1">
      <c r="A9" s="184"/>
      <c r="B9" s="667" t="s">
        <v>768</v>
      </c>
      <c r="C9" s="669"/>
      <c r="D9" s="433" t="s">
        <v>158</v>
      </c>
      <c r="E9" s="434" t="s">
        <v>158</v>
      </c>
      <c r="F9" s="434" t="s">
        <v>158</v>
      </c>
      <c r="G9" s="434" t="s">
        <v>159</v>
      </c>
      <c r="H9" s="434" t="s">
        <v>160</v>
      </c>
      <c r="I9" s="432" t="s">
        <v>157</v>
      </c>
      <c r="J9" s="122" t="s">
        <v>161</v>
      </c>
      <c r="K9" s="128" t="s">
        <v>162</v>
      </c>
      <c r="L9" s="179"/>
      <c r="M9" s="176" t="s">
        <v>163</v>
      </c>
      <c r="N9" s="187"/>
      <c r="O9" s="686" t="s">
        <v>769</v>
      </c>
      <c r="P9" s="687"/>
      <c r="Q9" s="184">
        <v>33</v>
      </c>
      <c r="R9" s="179">
        <v>46</v>
      </c>
      <c r="S9" s="187">
        <v>50</v>
      </c>
      <c r="T9" s="122">
        <v>18</v>
      </c>
      <c r="U9" s="122">
        <v>27</v>
      </c>
      <c r="V9" s="187">
        <v>35</v>
      </c>
      <c r="W9" s="122" t="s">
        <v>94</v>
      </c>
      <c r="X9" s="122" t="s">
        <v>774</v>
      </c>
      <c r="Y9" s="122" t="s">
        <v>125</v>
      </c>
      <c r="Z9" s="440" t="s">
        <v>157</v>
      </c>
      <c r="AA9" s="432" t="s">
        <v>758</v>
      </c>
      <c r="AB9" s="416"/>
      <c r="AC9" s="263" t="s">
        <v>195</v>
      </c>
      <c r="AD9" s="410" t="s">
        <v>196</v>
      </c>
      <c r="AE9" s="434" t="s">
        <v>759</v>
      </c>
      <c r="AF9" s="263" t="s">
        <v>762</v>
      </c>
      <c r="AG9" s="449" t="s">
        <v>758</v>
      </c>
      <c r="AH9" s="434" t="s">
        <v>197</v>
      </c>
      <c r="AI9" s="446" t="s">
        <v>197</v>
      </c>
      <c r="AJ9" s="122" t="s">
        <v>775</v>
      </c>
      <c r="AK9" s="415" t="s">
        <v>776</v>
      </c>
      <c r="AL9" s="263" t="s">
        <v>777</v>
      </c>
      <c r="AM9" s="433" t="s">
        <v>198</v>
      </c>
      <c r="AN9" s="122" t="s">
        <v>782</v>
      </c>
      <c r="AO9" s="446" t="s">
        <v>44</v>
      </c>
      <c r="AP9" s="411" t="s">
        <v>194</v>
      </c>
      <c r="AQ9" s="433" t="s">
        <v>557</v>
      </c>
      <c r="AR9" s="122" t="s">
        <v>786</v>
      </c>
      <c r="AS9" s="451" t="s">
        <v>787</v>
      </c>
      <c r="AT9" s="263"/>
      <c r="AU9" s="122"/>
      <c r="AV9" s="140"/>
      <c r="AW9" s="414"/>
      <c r="AX9" s="140"/>
      <c r="AY9" s="140"/>
      <c r="AZ9" s="414"/>
      <c r="BA9" s="140"/>
      <c r="BB9" s="414"/>
    </row>
    <row r="10" spans="1:54" s="17" customFormat="1" ht="24.95" customHeight="1">
      <c r="A10" s="435">
        <v>2016</v>
      </c>
      <c r="B10" s="684">
        <v>32</v>
      </c>
      <c r="C10" s="680"/>
      <c r="D10" s="437">
        <v>0</v>
      </c>
      <c r="E10" s="437">
        <v>8</v>
      </c>
      <c r="F10" s="437">
        <v>2</v>
      </c>
      <c r="G10" s="437">
        <v>0</v>
      </c>
      <c r="H10" s="437">
        <v>0</v>
      </c>
      <c r="I10" s="438">
        <v>2</v>
      </c>
      <c r="J10" s="437">
        <v>1</v>
      </c>
      <c r="K10" s="437">
        <v>0</v>
      </c>
      <c r="L10" s="437">
        <v>0</v>
      </c>
      <c r="M10" s="437">
        <v>0</v>
      </c>
      <c r="N10" s="437">
        <v>0</v>
      </c>
      <c r="O10" s="681">
        <v>0</v>
      </c>
      <c r="P10" s="681"/>
      <c r="Q10" s="437">
        <v>0</v>
      </c>
      <c r="R10" s="437">
        <v>0</v>
      </c>
      <c r="S10" s="437">
        <v>1</v>
      </c>
      <c r="T10" s="437">
        <v>0</v>
      </c>
      <c r="U10" s="437">
        <v>0</v>
      </c>
      <c r="V10" s="437">
        <v>0</v>
      </c>
      <c r="W10" s="437">
        <v>2</v>
      </c>
      <c r="X10" s="437">
        <v>0</v>
      </c>
      <c r="Y10" s="437">
        <v>0</v>
      </c>
      <c r="Z10" s="437">
        <v>0</v>
      </c>
      <c r="AA10" s="437">
        <v>1</v>
      </c>
      <c r="AB10" s="377">
        <v>2016</v>
      </c>
      <c r="AC10" s="436">
        <v>5</v>
      </c>
      <c r="AD10" s="331">
        <v>1</v>
      </c>
      <c r="AE10" s="331">
        <v>1</v>
      </c>
      <c r="AF10" s="331">
        <v>0</v>
      </c>
      <c r="AG10" s="331">
        <v>0</v>
      </c>
      <c r="AH10" s="331">
        <v>1</v>
      </c>
      <c r="AI10" s="331">
        <v>1</v>
      </c>
      <c r="AJ10" s="331">
        <v>0</v>
      </c>
      <c r="AK10" s="331">
        <v>1</v>
      </c>
      <c r="AL10" s="331">
        <v>1</v>
      </c>
      <c r="AM10" s="331">
        <v>0</v>
      </c>
      <c r="AN10" s="331">
        <v>1</v>
      </c>
      <c r="AO10" s="331">
        <v>0</v>
      </c>
      <c r="AP10" s="331">
        <v>1</v>
      </c>
      <c r="AQ10" s="331">
        <v>1</v>
      </c>
      <c r="AR10" s="331">
        <v>1</v>
      </c>
      <c r="AS10" s="331">
        <v>0</v>
      </c>
      <c r="AT10" s="331">
        <v>0</v>
      </c>
      <c r="AU10" s="331">
        <v>0</v>
      </c>
      <c r="AV10" s="331">
        <v>0</v>
      </c>
      <c r="AW10" s="331">
        <v>0</v>
      </c>
      <c r="AX10" s="331">
        <v>0</v>
      </c>
      <c r="AY10" s="331">
        <v>0</v>
      </c>
      <c r="AZ10" s="331">
        <v>0</v>
      </c>
      <c r="BA10" s="331">
        <v>0</v>
      </c>
      <c r="BB10" s="331">
        <v>0</v>
      </c>
    </row>
    <row r="11" spans="1:54" s="17" customFormat="1" ht="24.95" customHeight="1">
      <c r="A11" s="435">
        <v>2017</v>
      </c>
      <c r="B11" s="684">
        <v>31</v>
      </c>
      <c r="C11" s="680"/>
      <c r="D11" s="437">
        <v>0</v>
      </c>
      <c r="E11" s="437">
        <v>9</v>
      </c>
      <c r="F11" s="437">
        <v>2</v>
      </c>
      <c r="G11" s="437">
        <v>0</v>
      </c>
      <c r="H11" s="437">
        <v>0</v>
      </c>
      <c r="I11" s="438">
        <v>1</v>
      </c>
      <c r="J11" s="437">
        <v>1</v>
      </c>
      <c r="K11" s="437">
        <v>0</v>
      </c>
      <c r="L11" s="437">
        <v>0</v>
      </c>
      <c r="M11" s="437">
        <v>0</v>
      </c>
      <c r="N11" s="437">
        <v>0</v>
      </c>
      <c r="O11" s="681">
        <v>0</v>
      </c>
      <c r="P11" s="681"/>
      <c r="Q11" s="437">
        <v>0</v>
      </c>
      <c r="R11" s="437">
        <v>0</v>
      </c>
      <c r="S11" s="437">
        <v>1</v>
      </c>
      <c r="T11" s="437">
        <v>0</v>
      </c>
      <c r="U11" s="437">
        <v>0</v>
      </c>
      <c r="V11" s="437">
        <v>0</v>
      </c>
      <c r="W11" s="437">
        <v>2</v>
      </c>
      <c r="X11" s="437">
        <v>0</v>
      </c>
      <c r="Y11" s="437">
        <v>0</v>
      </c>
      <c r="Z11" s="437">
        <v>0</v>
      </c>
      <c r="AA11" s="437">
        <v>0</v>
      </c>
      <c r="AB11" s="377">
        <v>2017</v>
      </c>
      <c r="AC11" s="436">
        <v>0</v>
      </c>
      <c r="AD11" s="331">
        <v>6</v>
      </c>
      <c r="AE11" s="331">
        <v>1</v>
      </c>
      <c r="AF11" s="331">
        <v>0</v>
      </c>
      <c r="AG11" s="331">
        <v>0</v>
      </c>
      <c r="AH11" s="331">
        <v>1</v>
      </c>
      <c r="AI11" s="331">
        <v>1</v>
      </c>
      <c r="AJ11" s="331">
        <v>0</v>
      </c>
      <c r="AK11" s="331">
        <v>1</v>
      </c>
      <c r="AL11" s="331">
        <v>1</v>
      </c>
      <c r="AM11" s="331">
        <v>0</v>
      </c>
      <c r="AN11" s="331">
        <v>2</v>
      </c>
      <c r="AO11" s="331">
        <v>0</v>
      </c>
      <c r="AP11" s="331">
        <v>1</v>
      </c>
      <c r="AQ11" s="331">
        <v>1</v>
      </c>
      <c r="AR11" s="331">
        <v>0</v>
      </c>
      <c r="AS11" s="331">
        <v>0</v>
      </c>
      <c r="AT11" s="331">
        <v>0</v>
      </c>
      <c r="AU11" s="331">
        <v>0</v>
      </c>
      <c r="AV11" s="331">
        <v>0</v>
      </c>
      <c r="AW11" s="331">
        <v>0</v>
      </c>
      <c r="AX11" s="331">
        <v>0</v>
      </c>
      <c r="AY11" s="331">
        <v>0</v>
      </c>
      <c r="AZ11" s="331">
        <v>0</v>
      </c>
      <c r="BA11" s="331">
        <v>0</v>
      </c>
      <c r="BB11" s="331">
        <v>0</v>
      </c>
    </row>
    <row r="12" spans="1:54" s="17" customFormat="1" ht="24.95" customHeight="1">
      <c r="A12" s="435">
        <v>2018</v>
      </c>
      <c r="B12" s="684">
        <v>34</v>
      </c>
      <c r="C12" s="680"/>
      <c r="D12" s="437">
        <v>0</v>
      </c>
      <c r="E12" s="437">
        <v>11</v>
      </c>
      <c r="F12" s="437">
        <v>3</v>
      </c>
      <c r="G12" s="437">
        <v>0</v>
      </c>
      <c r="H12" s="437">
        <v>0</v>
      </c>
      <c r="I12" s="438">
        <v>1</v>
      </c>
      <c r="J12" s="437">
        <v>1</v>
      </c>
      <c r="K12" s="437">
        <v>0</v>
      </c>
      <c r="L12" s="437">
        <v>0</v>
      </c>
      <c r="M12" s="437">
        <v>0</v>
      </c>
      <c r="N12" s="437">
        <v>0</v>
      </c>
      <c r="O12" s="681">
        <v>0</v>
      </c>
      <c r="P12" s="681"/>
      <c r="Q12" s="437">
        <v>0</v>
      </c>
      <c r="R12" s="437">
        <v>0</v>
      </c>
      <c r="S12" s="437">
        <v>1</v>
      </c>
      <c r="T12" s="437">
        <v>0</v>
      </c>
      <c r="U12" s="437">
        <v>0</v>
      </c>
      <c r="V12" s="437">
        <v>0</v>
      </c>
      <c r="W12" s="437">
        <v>2</v>
      </c>
      <c r="X12" s="437">
        <v>0</v>
      </c>
      <c r="Y12" s="437">
        <v>0</v>
      </c>
      <c r="Z12" s="437">
        <v>0</v>
      </c>
      <c r="AA12" s="437">
        <v>0</v>
      </c>
      <c r="AB12" s="377">
        <v>2018</v>
      </c>
      <c r="AC12" s="436">
        <v>0</v>
      </c>
      <c r="AD12" s="331">
        <v>6</v>
      </c>
      <c r="AE12" s="331">
        <v>1</v>
      </c>
      <c r="AF12" s="331">
        <v>0</v>
      </c>
      <c r="AG12" s="331">
        <v>0</v>
      </c>
      <c r="AH12" s="331">
        <v>0</v>
      </c>
      <c r="AI12" s="331">
        <v>1</v>
      </c>
      <c r="AJ12" s="331">
        <v>0</v>
      </c>
      <c r="AK12" s="331">
        <v>1</v>
      </c>
      <c r="AL12" s="331">
        <v>1</v>
      </c>
      <c r="AM12" s="331">
        <v>0</v>
      </c>
      <c r="AN12" s="331">
        <v>2</v>
      </c>
      <c r="AO12" s="331">
        <v>0</v>
      </c>
      <c r="AP12" s="331">
        <v>2</v>
      </c>
      <c r="AQ12" s="331">
        <v>1</v>
      </c>
      <c r="AR12" s="331">
        <v>0</v>
      </c>
      <c r="AS12" s="331">
        <v>0</v>
      </c>
      <c r="AT12" s="331">
        <v>0</v>
      </c>
      <c r="AU12" s="331">
        <v>0</v>
      </c>
      <c r="AV12" s="331">
        <v>0</v>
      </c>
      <c r="AW12" s="331">
        <v>0</v>
      </c>
      <c r="AX12" s="331">
        <v>0</v>
      </c>
      <c r="AY12" s="331">
        <v>0</v>
      </c>
      <c r="AZ12" s="331">
        <v>0</v>
      </c>
      <c r="BA12" s="331">
        <v>0</v>
      </c>
      <c r="BB12" s="331">
        <v>0</v>
      </c>
    </row>
    <row r="13" spans="1:54" s="15" customFormat="1" ht="24.95" customHeight="1">
      <c r="A13" s="435">
        <v>2019</v>
      </c>
      <c r="B13" s="684">
        <v>36</v>
      </c>
      <c r="C13" s="680"/>
      <c r="D13" s="437">
        <v>0</v>
      </c>
      <c r="E13" s="437">
        <v>11</v>
      </c>
      <c r="F13" s="437">
        <v>2</v>
      </c>
      <c r="G13" s="437">
        <v>0</v>
      </c>
      <c r="H13" s="437">
        <v>0</v>
      </c>
      <c r="I13" s="438">
        <v>1</v>
      </c>
      <c r="J13" s="437">
        <v>1</v>
      </c>
      <c r="K13" s="437">
        <v>0</v>
      </c>
      <c r="L13" s="437">
        <v>0</v>
      </c>
      <c r="M13" s="437">
        <v>0</v>
      </c>
      <c r="N13" s="437">
        <v>0</v>
      </c>
      <c r="O13" s="681">
        <v>0</v>
      </c>
      <c r="P13" s="681"/>
      <c r="Q13" s="437">
        <v>0</v>
      </c>
      <c r="R13" s="437">
        <v>0</v>
      </c>
      <c r="S13" s="437">
        <v>1</v>
      </c>
      <c r="T13" s="437">
        <v>0</v>
      </c>
      <c r="U13" s="437">
        <v>0</v>
      </c>
      <c r="V13" s="437">
        <v>0</v>
      </c>
      <c r="W13" s="437">
        <v>2</v>
      </c>
      <c r="X13" s="437">
        <v>0</v>
      </c>
      <c r="Y13" s="437">
        <v>0</v>
      </c>
      <c r="Z13" s="437">
        <v>0</v>
      </c>
      <c r="AA13" s="437">
        <v>0</v>
      </c>
      <c r="AB13" s="435">
        <v>2019</v>
      </c>
      <c r="AC13" s="453">
        <v>0</v>
      </c>
      <c r="AD13" s="331">
        <v>7</v>
      </c>
      <c r="AE13" s="331">
        <v>1</v>
      </c>
      <c r="AF13" s="331">
        <v>0</v>
      </c>
      <c r="AG13" s="331">
        <v>1</v>
      </c>
      <c r="AH13" s="331">
        <v>0</v>
      </c>
      <c r="AI13" s="331">
        <v>1</v>
      </c>
      <c r="AJ13" s="331">
        <v>0</v>
      </c>
      <c r="AK13" s="331">
        <v>0</v>
      </c>
      <c r="AL13" s="331">
        <v>1</v>
      </c>
      <c r="AM13" s="331">
        <v>0</v>
      </c>
      <c r="AN13" s="331">
        <v>3</v>
      </c>
      <c r="AO13" s="331">
        <v>0</v>
      </c>
      <c r="AP13" s="331">
        <v>2</v>
      </c>
      <c r="AQ13" s="331">
        <v>1</v>
      </c>
      <c r="AR13" s="331">
        <v>1</v>
      </c>
      <c r="AS13" s="331">
        <v>0</v>
      </c>
      <c r="AT13" s="331">
        <v>0</v>
      </c>
      <c r="AU13" s="331">
        <v>0</v>
      </c>
      <c r="AV13" s="331">
        <v>0</v>
      </c>
      <c r="AW13" s="331">
        <v>0</v>
      </c>
      <c r="AX13" s="331">
        <v>0</v>
      </c>
      <c r="AY13" s="331">
        <v>0</v>
      </c>
      <c r="AZ13" s="331">
        <v>0</v>
      </c>
      <c r="BA13" s="331">
        <v>0</v>
      </c>
      <c r="BB13" s="331">
        <v>0</v>
      </c>
    </row>
    <row r="14" spans="1:54" s="10" customFormat="1" ht="24.75" customHeight="1">
      <c r="A14" s="377">
        <v>2020</v>
      </c>
      <c r="B14" s="680">
        <v>36</v>
      </c>
      <c r="C14" s="680"/>
      <c r="D14" s="437">
        <v>0</v>
      </c>
      <c r="E14" s="437">
        <v>11</v>
      </c>
      <c r="F14" s="437">
        <v>2</v>
      </c>
      <c r="G14" s="437">
        <v>0</v>
      </c>
      <c r="H14" s="437">
        <v>0</v>
      </c>
      <c r="I14" s="438">
        <v>1</v>
      </c>
      <c r="J14" s="437">
        <v>1</v>
      </c>
      <c r="K14" s="437">
        <v>0</v>
      </c>
      <c r="L14" s="437">
        <v>0</v>
      </c>
      <c r="M14" s="437">
        <v>0</v>
      </c>
      <c r="N14" s="437">
        <v>0</v>
      </c>
      <c r="O14" s="681">
        <v>0</v>
      </c>
      <c r="P14" s="681"/>
      <c r="Q14" s="437">
        <v>0</v>
      </c>
      <c r="R14" s="437">
        <v>0</v>
      </c>
      <c r="S14" s="437">
        <v>1</v>
      </c>
      <c r="T14" s="437">
        <v>0</v>
      </c>
      <c r="U14" s="437">
        <v>0</v>
      </c>
      <c r="V14" s="437">
        <v>0</v>
      </c>
      <c r="W14" s="437">
        <v>2</v>
      </c>
      <c r="X14" s="437">
        <v>0</v>
      </c>
      <c r="Y14" s="437">
        <v>0</v>
      </c>
      <c r="Z14" s="437">
        <v>0</v>
      </c>
      <c r="AA14" s="437">
        <v>0</v>
      </c>
      <c r="AB14" s="377">
        <v>2020</v>
      </c>
      <c r="AC14" s="436">
        <v>0</v>
      </c>
      <c r="AD14" s="331">
        <v>7</v>
      </c>
      <c r="AE14" s="331">
        <v>1</v>
      </c>
      <c r="AF14" s="331">
        <v>0</v>
      </c>
      <c r="AG14" s="331">
        <v>1</v>
      </c>
      <c r="AH14" s="331">
        <v>0</v>
      </c>
      <c r="AI14" s="331">
        <v>1</v>
      </c>
      <c r="AJ14" s="331">
        <v>0</v>
      </c>
      <c r="AK14" s="331">
        <v>0</v>
      </c>
      <c r="AL14" s="331">
        <v>1</v>
      </c>
      <c r="AM14" s="331">
        <v>0</v>
      </c>
      <c r="AN14" s="331">
        <v>3</v>
      </c>
      <c r="AO14" s="331">
        <v>0</v>
      </c>
      <c r="AP14" s="331">
        <v>2</v>
      </c>
      <c r="AQ14" s="331">
        <v>1</v>
      </c>
      <c r="AR14" s="331">
        <v>1</v>
      </c>
      <c r="AS14" s="331">
        <v>0</v>
      </c>
      <c r="AT14" s="331">
        <v>0</v>
      </c>
      <c r="AU14" s="331">
        <v>0</v>
      </c>
      <c r="AV14" s="331">
        <v>0</v>
      </c>
      <c r="AW14" s="331">
        <v>0</v>
      </c>
      <c r="AX14" s="331">
        <v>0</v>
      </c>
      <c r="AY14" s="331">
        <v>0</v>
      </c>
      <c r="AZ14" s="331">
        <v>0</v>
      </c>
      <c r="BA14" s="331">
        <v>0</v>
      </c>
      <c r="BB14" s="331">
        <v>0</v>
      </c>
    </row>
    <row r="15" spans="1:54" ht="35.1" customHeight="1">
      <c r="A15" s="441">
        <v>2021</v>
      </c>
      <c r="B15" s="682">
        <v>37</v>
      </c>
      <c r="C15" s="682"/>
      <c r="D15" s="452">
        <v>0</v>
      </c>
      <c r="E15" s="452">
        <v>11</v>
      </c>
      <c r="F15" s="452">
        <v>3</v>
      </c>
      <c r="G15" s="452">
        <v>0</v>
      </c>
      <c r="H15" s="452">
        <v>0</v>
      </c>
      <c r="I15" s="452">
        <v>1</v>
      </c>
      <c r="J15" s="452">
        <v>1</v>
      </c>
      <c r="K15" s="452">
        <v>0</v>
      </c>
      <c r="L15" s="452">
        <v>0</v>
      </c>
      <c r="M15" s="452">
        <v>0</v>
      </c>
      <c r="N15" s="452">
        <v>0</v>
      </c>
      <c r="O15" s="683">
        <v>0</v>
      </c>
      <c r="P15" s="683"/>
      <c r="Q15" s="452">
        <v>0</v>
      </c>
      <c r="R15" s="452">
        <v>0</v>
      </c>
      <c r="S15" s="452">
        <v>1</v>
      </c>
      <c r="T15" s="452">
        <v>0</v>
      </c>
      <c r="U15" s="452">
        <v>0</v>
      </c>
      <c r="V15" s="452">
        <v>0</v>
      </c>
      <c r="W15" s="452">
        <v>2</v>
      </c>
      <c r="X15" s="452">
        <v>0</v>
      </c>
      <c r="Y15" s="452">
        <v>0</v>
      </c>
      <c r="Z15" s="452">
        <v>0</v>
      </c>
      <c r="AA15" s="452">
        <v>0</v>
      </c>
      <c r="AB15" s="378">
        <v>2021</v>
      </c>
      <c r="AC15" s="454">
        <v>0</v>
      </c>
      <c r="AD15" s="334">
        <v>8</v>
      </c>
      <c r="AE15" s="334">
        <v>1</v>
      </c>
      <c r="AF15" s="334">
        <v>0</v>
      </c>
      <c r="AG15" s="334">
        <v>0</v>
      </c>
      <c r="AH15" s="334">
        <v>0</v>
      </c>
      <c r="AI15" s="334">
        <v>0</v>
      </c>
      <c r="AJ15" s="334">
        <v>0</v>
      </c>
      <c r="AK15" s="334">
        <v>1</v>
      </c>
      <c r="AL15" s="334">
        <v>1</v>
      </c>
      <c r="AM15" s="334">
        <v>0</v>
      </c>
      <c r="AN15" s="334">
        <v>3</v>
      </c>
      <c r="AO15" s="334">
        <v>0</v>
      </c>
      <c r="AP15" s="334">
        <v>2</v>
      </c>
      <c r="AQ15" s="334">
        <v>1</v>
      </c>
      <c r="AR15" s="334">
        <v>1</v>
      </c>
      <c r="AS15" s="334">
        <v>0</v>
      </c>
      <c r="AT15" s="334">
        <v>0</v>
      </c>
      <c r="AU15" s="334">
        <v>0</v>
      </c>
      <c r="AV15" s="334">
        <v>0</v>
      </c>
      <c r="AW15" s="334">
        <v>0</v>
      </c>
      <c r="AX15" s="334">
        <v>0</v>
      </c>
      <c r="AY15" s="334">
        <v>0</v>
      </c>
      <c r="AZ15" s="334">
        <v>0</v>
      </c>
      <c r="BA15" s="334">
        <v>0</v>
      </c>
      <c r="BB15" s="334">
        <v>0</v>
      </c>
    </row>
    <row r="16" spans="1:54" s="443" customFormat="1" ht="13.5" customHeight="1">
      <c r="A16" s="125" t="s">
        <v>706</v>
      </c>
      <c r="B16" s="125"/>
      <c r="C16" s="442"/>
      <c r="D16" s="442"/>
      <c r="E16" s="442"/>
      <c r="F16" s="442"/>
      <c r="G16" s="442"/>
      <c r="H16" s="442"/>
      <c r="I16" s="442"/>
      <c r="J16" s="442"/>
      <c r="K16" s="442"/>
      <c r="L16" s="442"/>
      <c r="M16" s="442"/>
      <c r="N16" s="442"/>
      <c r="O16" s="685" t="s">
        <v>660</v>
      </c>
      <c r="P16" s="685"/>
      <c r="Q16" s="685"/>
      <c r="R16" s="685"/>
      <c r="S16" s="685"/>
      <c r="T16" s="685"/>
      <c r="U16" s="685"/>
      <c r="V16" s="685"/>
      <c r="W16" s="685"/>
      <c r="X16" s="685"/>
      <c r="Y16" s="685"/>
      <c r="Z16" s="685"/>
      <c r="AA16" s="685"/>
      <c r="AB16" s="125" t="s">
        <v>706</v>
      </c>
      <c r="AC16" s="125"/>
      <c r="AD16" s="442"/>
      <c r="AE16" s="442"/>
      <c r="AF16" s="442"/>
      <c r="AG16" s="442"/>
      <c r="AH16" s="442"/>
      <c r="AI16" s="442"/>
      <c r="AJ16" s="442"/>
      <c r="AK16" s="442"/>
      <c r="AL16" s="442"/>
      <c r="AM16" s="442"/>
      <c r="AN16" s="442"/>
      <c r="AO16" s="442"/>
      <c r="AP16" s="685" t="s">
        <v>660</v>
      </c>
      <c r="AQ16" s="685"/>
      <c r="AR16" s="685"/>
      <c r="AS16" s="685"/>
      <c r="AT16" s="685"/>
      <c r="AU16" s="685"/>
      <c r="AV16" s="685"/>
      <c r="AW16" s="685"/>
      <c r="AX16" s="685"/>
      <c r="AY16" s="685"/>
      <c r="AZ16" s="685"/>
      <c r="BA16" s="685"/>
      <c r="BB16" s="685"/>
    </row>
    <row r="17" spans="1:47">
      <c r="A17" s="63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U17" s="4"/>
      <c r="AJ17" s="8"/>
      <c r="AT17" s="8"/>
      <c r="AU17" s="8"/>
    </row>
  </sheetData>
  <mergeCells count="48">
    <mergeCell ref="O16:AA16"/>
    <mergeCell ref="AP16:BB16"/>
    <mergeCell ref="O9:P9"/>
    <mergeCell ref="O5:P5"/>
    <mergeCell ref="AB2:AO2"/>
    <mergeCell ref="AP2:BB2"/>
    <mergeCell ref="AT5:AW5"/>
    <mergeCell ref="AX5:AZ5"/>
    <mergeCell ref="BA5:BB5"/>
    <mergeCell ref="AT6:AW6"/>
    <mergeCell ref="AX6:AZ6"/>
    <mergeCell ref="BA6:BB6"/>
    <mergeCell ref="AC6:AD6"/>
    <mergeCell ref="AH6:AI6"/>
    <mergeCell ref="AC5:AD5"/>
    <mergeCell ref="AH5:AI5"/>
    <mergeCell ref="B14:C14"/>
    <mergeCell ref="O14:P14"/>
    <mergeCell ref="B15:C15"/>
    <mergeCell ref="O15:P15"/>
    <mergeCell ref="B10:C10"/>
    <mergeCell ref="O10:P10"/>
    <mergeCell ref="B12:C12"/>
    <mergeCell ref="O12:P12"/>
    <mergeCell ref="B13:C13"/>
    <mergeCell ref="O13:P13"/>
    <mergeCell ref="B11:C11"/>
    <mergeCell ref="O11:P11"/>
    <mergeCell ref="B9:C9"/>
    <mergeCell ref="B6:C6"/>
    <mergeCell ref="D6:H6"/>
    <mergeCell ref="J6:N6"/>
    <mergeCell ref="O6:P6"/>
    <mergeCell ref="O7:P7"/>
    <mergeCell ref="B8:C8"/>
    <mergeCell ref="O8:P8"/>
    <mergeCell ref="W6:Y6"/>
    <mergeCell ref="B7:C7"/>
    <mergeCell ref="A2:N2"/>
    <mergeCell ref="O2:AA2"/>
    <mergeCell ref="B5:C5"/>
    <mergeCell ref="D5:H5"/>
    <mergeCell ref="J5:N5"/>
    <mergeCell ref="Q5:S5"/>
    <mergeCell ref="T5:V5"/>
    <mergeCell ref="W5:Y5"/>
    <mergeCell ref="Q6:S6"/>
    <mergeCell ref="T6:V6"/>
  </mergeCells>
  <phoneticPr fontId="2" type="noConversion"/>
  <printOptions horizontalCentered="1"/>
  <pageMargins left="0.39370078740157483" right="0.39370078740157483" top="0.55118110236220474" bottom="0.55118110236220474" header="0.51181102362204722" footer="0.51181102362204722"/>
  <pageSetup paperSize="9" scale="70" fitToHeight="0" orientation="portrait" r:id="rId1"/>
  <headerFooter alignWithMargins="0"/>
  <colBreaks count="3" manualBreakCount="3">
    <brk id="14" max="1048575" man="1"/>
    <brk id="27" max="1048575" man="1"/>
    <brk id="41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3"/>
  <sheetViews>
    <sheetView view="pageBreakPreview" zoomScale="115" zoomScaleNormal="100" zoomScaleSheetLayoutView="115" workbookViewId="0">
      <selection activeCell="A6" sqref="A6"/>
    </sheetView>
  </sheetViews>
  <sheetFormatPr defaultRowHeight="16.5"/>
  <cols>
    <col min="1" max="1" width="9.375" style="8" customWidth="1"/>
    <col min="2" max="3" width="10.25" style="8" customWidth="1"/>
    <col min="4" max="4" width="10.25" style="16" customWidth="1"/>
    <col min="5" max="8" width="10.25" style="8" customWidth="1"/>
    <col min="9" max="17" width="8.5" style="8" customWidth="1"/>
    <col min="18" max="16384" width="9" style="8"/>
  </cols>
  <sheetData>
    <row r="1" spans="1:17" ht="24.95" customHeight="1">
      <c r="A1" s="406" t="s">
        <v>636</v>
      </c>
    </row>
    <row r="2" spans="1:17" s="201" customFormat="1" ht="24.95" customHeight="1">
      <c r="A2" s="689" t="s">
        <v>795</v>
      </c>
      <c r="B2" s="689"/>
      <c r="C2" s="689"/>
      <c r="D2" s="689"/>
      <c r="E2" s="689"/>
      <c r="F2" s="689"/>
      <c r="G2" s="689"/>
      <c r="H2" s="689"/>
      <c r="I2" s="655" t="s">
        <v>800</v>
      </c>
      <c r="J2" s="655"/>
      <c r="K2" s="655"/>
      <c r="L2" s="655"/>
      <c r="M2" s="655"/>
      <c r="N2" s="655"/>
      <c r="O2" s="655"/>
      <c r="P2" s="655"/>
      <c r="Q2" s="655"/>
    </row>
    <row r="3" spans="1:17" ht="23.1" customHeight="1">
      <c r="A3" s="141"/>
      <c r="B3" s="142"/>
      <c r="C3" s="142"/>
      <c r="D3" s="142"/>
      <c r="E3" s="142"/>
      <c r="F3" s="142"/>
      <c r="G3" s="142"/>
      <c r="H3" s="142"/>
      <c r="I3" s="143"/>
      <c r="J3" s="143"/>
      <c r="K3" s="143"/>
      <c r="M3" s="143"/>
      <c r="N3" s="143"/>
      <c r="O3" s="143"/>
      <c r="P3" s="143"/>
      <c r="Q3" s="143"/>
    </row>
    <row r="4" spans="1:17" s="324" customFormat="1" ht="15" customHeight="1" thickBot="1">
      <c r="A4" s="389" t="s">
        <v>708</v>
      </c>
      <c r="B4" s="323"/>
      <c r="C4" s="323"/>
      <c r="D4" s="323"/>
      <c r="E4" s="323"/>
      <c r="F4" s="323"/>
      <c r="G4" s="323"/>
      <c r="H4" s="324" t="s">
        <v>716</v>
      </c>
      <c r="I4" s="389" t="s">
        <v>708</v>
      </c>
      <c r="J4" s="323"/>
      <c r="K4" s="323"/>
      <c r="L4" s="323"/>
      <c r="M4" s="323"/>
      <c r="N4" s="323"/>
      <c r="O4" s="323"/>
      <c r="Q4" s="324" t="s">
        <v>716</v>
      </c>
    </row>
    <row r="5" spans="1:17" s="6" customFormat="1" ht="18" customHeight="1">
      <c r="A5" s="327" t="s">
        <v>669</v>
      </c>
      <c r="B5" s="409" t="s">
        <v>199</v>
      </c>
      <c r="C5" s="390" t="s">
        <v>200</v>
      </c>
      <c r="D5" s="635" t="s">
        <v>201</v>
      </c>
      <c r="E5" s="636"/>
      <c r="F5" s="636"/>
      <c r="G5" s="636"/>
      <c r="H5" s="636"/>
      <c r="I5" s="637" t="s">
        <v>558</v>
      </c>
      <c r="J5" s="637"/>
      <c r="K5" s="638"/>
      <c r="L5" s="467" t="s">
        <v>202</v>
      </c>
      <c r="M5" s="468"/>
      <c r="N5" s="469"/>
      <c r="O5" s="469"/>
      <c r="P5" s="469"/>
      <c r="Q5" s="469"/>
    </row>
    <row r="6" spans="1:17" s="6" customFormat="1" ht="18" customHeight="1">
      <c r="A6" s="419"/>
      <c r="B6" s="262"/>
      <c r="C6" s="421"/>
      <c r="D6" s="254"/>
      <c r="E6" s="693" t="s">
        <v>798</v>
      </c>
      <c r="F6" s="694"/>
      <c r="G6" s="695"/>
      <c r="H6" s="62" t="s">
        <v>100</v>
      </c>
      <c r="I6" s="694" t="s">
        <v>799</v>
      </c>
      <c r="J6" s="694"/>
      <c r="K6" s="695"/>
      <c r="L6" s="696"/>
      <c r="M6" s="696"/>
      <c r="N6" s="12" t="s">
        <v>203</v>
      </c>
      <c r="O6" s="12" t="s">
        <v>204</v>
      </c>
      <c r="P6" s="144" t="s">
        <v>205</v>
      </c>
      <c r="Q6" s="144" t="s">
        <v>25</v>
      </c>
    </row>
    <row r="7" spans="1:17" s="6" customFormat="1" ht="18" customHeight="1">
      <c r="A7" s="419"/>
      <c r="B7" s="262" t="s">
        <v>797</v>
      </c>
      <c r="C7" s="421" t="s">
        <v>797</v>
      </c>
      <c r="D7" s="254"/>
      <c r="E7" s="254" t="s">
        <v>210</v>
      </c>
      <c r="F7" s="254" t="s">
        <v>211</v>
      </c>
      <c r="G7" s="254" t="s">
        <v>25</v>
      </c>
      <c r="H7" s="458" t="s">
        <v>212</v>
      </c>
      <c r="I7" s="423" t="s">
        <v>213</v>
      </c>
      <c r="J7" s="254" t="s">
        <v>214</v>
      </c>
      <c r="K7" s="254" t="s">
        <v>25</v>
      </c>
      <c r="L7" s="697"/>
      <c r="M7" s="676"/>
      <c r="N7" s="254"/>
      <c r="O7" s="254"/>
      <c r="P7" s="146"/>
      <c r="Q7" s="146"/>
    </row>
    <row r="8" spans="1:17" s="6" customFormat="1" ht="24.95" customHeight="1">
      <c r="A8" s="417"/>
      <c r="B8" s="411" t="s">
        <v>206</v>
      </c>
      <c r="C8" s="410" t="s">
        <v>207</v>
      </c>
      <c r="D8" s="263"/>
      <c r="E8" s="122" t="s">
        <v>559</v>
      </c>
      <c r="F8" s="122" t="s">
        <v>215</v>
      </c>
      <c r="G8" s="122" t="s">
        <v>216</v>
      </c>
      <c r="H8" s="446" t="s">
        <v>217</v>
      </c>
      <c r="I8" s="411" t="s">
        <v>218</v>
      </c>
      <c r="J8" s="122" t="s">
        <v>219</v>
      </c>
      <c r="K8" s="263" t="s">
        <v>4</v>
      </c>
      <c r="L8" s="667"/>
      <c r="M8" s="669"/>
      <c r="N8" s="263" t="s">
        <v>505</v>
      </c>
      <c r="O8" s="263" t="s">
        <v>208</v>
      </c>
      <c r="P8" s="145" t="s">
        <v>209</v>
      </c>
      <c r="Q8" s="145" t="s">
        <v>4</v>
      </c>
    </row>
    <row r="9" spans="1:17" s="204" customFormat="1" ht="24.95" customHeight="1">
      <c r="A9" s="459">
        <v>2016</v>
      </c>
      <c r="B9" s="460">
        <v>6878</v>
      </c>
      <c r="C9" s="460">
        <v>4533</v>
      </c>
      <c r="D9" s="461">
        <f>SUM(E9:K9)</f>
        <v>4748</v>
      </c>
      <c r="E9" s="460">
        <v>326</v>
      </c>
      <c r="F9" s="460">
        <v>312</v>
      </c>
      <c r="G9" s="460">
        <v>1665</v>
      </c>
      <c r="H9" s="460">
        <v>783</v>
      </c>
      <c r="I9" s="460">
        <v>723</v>
      </c>
      <c r="J9" s="460">
        <v>201</v>
      </c>
      <c r="K9" s="460">
        <v>738</v>
      </c>
      <c r="L9" s="692">
        <f>SUM(N9:Q9)</f>
        <v>4533</v>
      </c>
      <c r="M9" s="692"/>
      <c r="N9" s="460">
        <v>55</v>
      </c>
      <c r="O9" s="460">
        <v>823</v>
      </c>
      <c r="P9" s="460">
        <v>3633</v>
      </c>
      <c r="Q9" s="460">
        <v>22</v>
      </c>
    </row>
    <row r="10" spans="1:17" s="204" customFormat="1" ht="24.95" customHeight="1">
      <c r="A10" s="459">
        <v>2017</v>
      </c>
      <c r="B10" s="460">
        <v>7839</v>
      </c>
      <c r="C10" s="460">
        <v>5292</v>
      </c>
      <c r="D10" s="461">
        <v>5487</v>
      </c>
      <c r="E10" s="460">
        <v>1104</v>
      </c>
      <c r="F10" s="460">
        <v>673</v>
      </c>
      <c r="G10" s="460">
        <v>1043</v>
      </c>
      <c r="H10" s="460">
        <v>852</v>
      </c>
      <c r="I10" s="460">
        <v>667</v>
      </c>
      <c r="J10" s="460">
        <v>46</v>
      </c>
      <c r="K10" s="460">
        <v>907</v>
      </c>
      <c r="L10" s="692">
        <v>5503</v>
      </c>
      <c r="M10" s="692"/>
      <c r="N10" s="460">
        <v>59</v>
      </c>
      <c r="O10" s="460">
        <v>1324</v>
      </c>
      <c r="P10" s="460">
        <v>4094</v>
      </c>
      <c r="Q10" s="460">
        <v>26</v>
      </c>
    </row>
    <row r="11" spans="1:17" s="204" customFormat="1" ht="24.95" customHeight="1">
      <c r="A11" s="459">
        <v>2018</v>
      </c>
      <c r="B11" s="460">
        <v>8597</v>
      </c>
      <c r="C11" s="460">
        <v>5272</v>
      </c>
      <c r="D11" s="461">
        <v>5425</v>
      </c>
      <c r="E11" s="460">
        <v>1482</v>
      </c>
      <c r="F11" s="460">
        <v>806</v>
      </c>
      <c r="G11" s="460">
        <v>925</v>
      </c>
      <c r="H11" s="460">
        <v>840</v>
      </c>
      <c r="I11" s="460">
        <v>609</v>
      </c>
      <c r="J11" s="460">
        <v>58</v>
      </c>
      <c r="K11" s="460">
        <v>705</v>
      </c>
      <c r="L11" s="692">
        <v>5425</v>
      </c>
      <c r="M11" s="692"/>
      <c r="N11" s="460">
        <v>37</v>
      </c>
      <c r="O11" s="460">
        <v>1177</v>
      </c>
      <c r="P11" s="460">
        <v>4196</v>
      </c>
      <c r="Q11" s="460">
        <v>15</v>
      </c>
    </row>
    <row r="12" spans="1:17" s="4" customFormat="1" ht="24.95" customHeight="1">
      <c r="A12" s="459">
        <v>2019</v>
      </c>
      <c r="B12" s="462">
        <v>9028</v>
      </c>
      <c r="C12" s="462">
        <v>5564</v>
      </c>
      <c r="D12" s="463">
        <v>5717</v>
      </c>
      <c r="E12" s="462">
        <v>1723</v>
      </c>
      <c r="F12" s="462">
        <v>1008</v>
      </c>
      <c r="G12" s="462">
        <v>810</v>
      </c>
      <c r="H12" s="462">
        <v>829</v>
      </c>
      <c r="I12" s="462">
        <v>535</v>
      </c>
      <c r="J12" s="462">
        <v>52</v>
      </c>
      <c r="K12" s="462">
        <v>760</v>
      </c>
      <c r="L12" s="691">
        <v>5717</v>
      </c>
      <c r="M12" s="691"/>
      <c r="N12" s="462">
        <v>46</v>
      </c>
      <c r="O12" s="462">
        <v>782</v>
      </c>
      <c r="P12" s="462">
        <v>4880</v>
      </c>
      <c r="Q12" s="462">
        <v>9</v>
      </c>
    </row>
    <row r="13" spans="1:17" s="147" customFormat="1" ht="24.95" customHeight="1">
      <c r="A13" s="459">
        <v>2020</v>
      </c>
      <c r="B13" s="462">
        <v>9081</v>
      </c>
      <c r="C13" s="462">
        <v>4835</v>
      </c>
      <c r="D13" s="463">
        <v>6586</v>
      </c>
      <c r="E13" s="462">
        <v>1468</v>
      </c>
      <c r="F13" s="462">
        <v>893</v>
      </c>
      <c r="G13" s="462">
        <v>1008</v>
      </c>
      <c r="H13" s="462">
        <v>722</v>
      </c>
      <c r="I13" s="462">
        <v>627</v>
      </c>
      <c r="J13" s="462">
        <v>42</v>
      </c>
      <c r="K13" s="462">
        <v>387</v>
      </c>
      <c r="L13" s="691">
        <v>4958</v>
      </c>
      <c r="M13" s="691"/>
      <c r="N13" s="462">
        <v>27</v>
      </c>
      <c r="O13" s="462">
        <v>953</v>
      </c>
      <c r="P13" s="462">
        <v>3949</v>
      </c>
      <c r="Q13" s="462">
        <v>29</v>
      </c>
    </row>
    <row r="14" spans="1:17" s="147" customFormat="1" ht="35.1" customHeight="1">
      <c r="A14" s="464">
        <v>2021</v>
      </c>
      <c r="B14" s="465">
        <v>10082</v>
      </c>
      <c r="C14" s="465">
        <v>5652</v>
      </c>
      <c r="D14" s="466">
        <v>7866</v>
      </c>
      <c r="E14" s="465">
        <v>1786</v>
      </c>
      <c r="F14" s="465">
        <v>1089</v>
      </c>
      <c r="G14" s="465">
        <v>3362</v>
      </c>
      <c r="H14" s="465">
        <v>705</v>
      </c>
      <c r="I14" s="465">
        <v>700</v>
      </c>
      <c r="J14" s="465">
        <v>48</v>
      </c>
      <c r="K14" s="465">
        <v>176</v>
      </c>
      <c r="L14" s="690">
        <v>5795</v>
      </c>
      <c r="M14" s="690"/>
      <c r="N14" s="465">
        <v>37</v>
      </c>
      <c r="O14" s="465">
        <v>296</v>
      </c>
      <c r="P14" s="465">
        <v>5418</v>
      </c>
      <c r="Q14" s="465">
        <v>44</v>
      </c>
    </row>
    <row r="15" spans="1:17" s="396" customFormat="1" ht="13.5" customHeight="1">
      <c r="A15" s="455" t="s">
        <v>706</v>
      </c>
      <c r="B15" s="456"/>
      <c r="C15" s="456"/>
      <c r="D15" s="457"/>
      <c r="E15" s="456"/>
      <c r="F15" s="456"/>
      <c r="G15" s="456"/>
      <c r="H15" s="456"/>
      <c r="I15" s="631" t="s">
        <v>660</v>
      </c>
      <c r="J15" s="631"/>
      <c r="K15" s="631"/>
      <c r="L15" s="631"/>
      <c r="M15" s="631"/>
      <c r="N15" s="631"/>
      <c r="O15" s="631"/>
      <c r="P15" s="631"/>
      <c r="Q15" s="631"/>
    </row>
    <row r="16" spans="1:17">
      <c r="A16" s="16"/>
      <c r="B16" s="16"/>
      <c r="C16" s="16"/>
      <c r="E16" s="16"/>
      <c r="F16" s="16"/>
      <c r="G16" s="16"/>
      <c r="H16" s="16"/>
    </row>
    <row r="17" spans="1:8">
      <c r="A17" s="16"/>
      <c r="B17" s="16"/>
      <c r="C17" s="16"/>
      <c r="E17" s="16"/>
      <c r="F17" s="16"/>
      <c r="G17" s="16"/>
      <c r="H17" s="16"/>
    </row>
    <row r="18" spans="1:8">
      <c r="A18" s="16"/>
      <c r="B18" s="16"/>
      <c r="C18" s="16"/>
      <c r="E18" s="16"/>
      <c r="F18" s="16"/>
      <c r="G18" s="16"/>
      <c r="H18" s="16"/>
    </row>
    <row r="19" spans="1:8">
      <c r="A19" s="16"/>
      <c r="B19" s="16"/>
      <c r="C19" s="16"/>
      <c r="E19" s="16"/>
      <c r="F19" s="16"/>
      <c r="G19" s="16"/>
      <c r="H19" s="16"/>
    </row>
    <row r="20" spans="1:8">
      <c r="A20" s="16"/>
      <c r="B20" s="16"/>
      <c r="C20" s="16"/>
      <c r="E20" s="16"/>
      <c r="F20" s="16"/>
      <c r="G20" s="16"/>
      <c r="H20" s="16"/>
    </row>
    <row r="21" spans="1:8">
      <c r="A21" s="16"/>
      <c r="B21" s="16"/>
      <c r="C21" s="16"/>
      <c r="E21" s="16"/>
      <c r="F21" s="16"/>
      <c r="G21" s="16"/>
      <c r="H21" s="16"/>
    </row>
    <row r="22" spans="1:8">
      <c r="A22" s="16"/>
      <c r="B22" s="16"/>
      <c r="C22" s="16"/>
      <c r="E22" s="16"/>
      <c r="F22" s="16"/>
      <c r="G22" s="16"/>
      <c r="H22" s="16"/>
    </row>
    <row r="23" spans="1:8">
      <c r="A23" s="16"/>
      <c r="B23" s="16"/>
      <c r="C23" s="16"/>
      <c r="E23" s="16"/>
      <c r="F23" s="16"/>
      <c r="G23" s="16"/>
      <c r="H23" s="16"/>
    </row>
    <row r="24" spans="1:8">
      <c r="A24" s="16"/>
      <c r="B24" s="16"/>
      <c r="C24" s="16"/>
      <c r="E24" s="16"/>
      <c r="F24" s="16"/>
      <c r="G24" s="16"/>
      <c r="H24" s="16"/>
    </row>
    <row r="25" spans="1:8">
      <c r="A25" s="16"/>
      <c r="B25" s="16"/>
      <c r="C25" s="16"/>
      <c r="E25" s="16"/>
      <c r="F25" s="16"/>
      <c r="G25" s="16"/>
      <c r="H25" s="16"/>
    </row>
    <row r="26" spans="1:8">
      <c r="A26" s="16"/>
      <c r="B26" s="16"/>
      <c r="C26" s="16"/>
      <c r="E26" s="16"/>
      <c r="F26" s="16"/>
      <c r="G26" s="16"/>
      <c r="H26" s="16"/>
    </row>
    <row r="27" spans="1:8">
      <c r="A27" s="16"/>
      <c r="B27" s="16"/>
      <c r="C27" s="16"/>
      <c r="E27" s="16"/>
      <c r="F27" s="16"/>
      <c r="G27" s="16"/>
      <c r="H27" s="16"/>
    </row>
    <row r="28" spans="1:8">
      <c r="A28" s="16"/>
      <c r="B28" s="16"/>
      <c r="C28" s="16"/>
      <c r="E28" s="16"/>
      <c r="F28" s="16"/>
      <c r="G28" s="16"/>
      <c r="H28" s="16"/>
    </row>
    <row r="29" spans="1:8">
      <c r="A29" s="16"/>
      <c r="B29" s="16"/>
      <c r="C29" s="16"/>
      <c r="E29" s="16"/>
      <c r="F29" s="16"/>
      <c r="G29" s="16"/>
      <c r="H29" s="16"/>
    </row>
    <row r="30" spans="1:8">
      <c r="A30" s="16"/>
      <c r="B30" s="16"/>
      <c r="C30" s="16"/>
      <c r="E30" s="16"/>
      <c r="F30" s="16"/>
      <c r="G30" s="16"/>
      <c r="H30" s="16"/>
    </row>
    <row r="31" spans="1:8">
      <c r="A31" s="16"/>
      <c r="B31" s="16"/>
      <c r="C31" s="16"/>
      <c r="E31" s="16"/>
      <c r="F31" s="16"/>
      <c r="G31" s="16"/>
      <c r="H31" s="16"/>
    </row>
    <row r="32" spans="1:8">
      <c r="A32" s="16"/>
      <c r="B32" s="16"/>
      <c r="C32" s="16"/>
      <c r="E32" s="16"/>
      <c r="F32" s="16"/>
      <c r="G32" s="16"/>
      <c r="H32" s="16"/>
    </row>
    <row r="33" spans="1:8">
      <c r="A33" s="16"/>
      <c r="B33" s="16"/>
      <c r="C33" s="16"/>
      <c r="E33" s="16"/>
      <c r="F33" s="16"/>
      <c r="G33" s="16"/>
      <c r="H33" s="16"/>
    </row>
    <row r="34" spans="1:8">
      <c r="A34" s="16"/>
      <c r="B34" s="16"/>
      <c r="C34" s="16"/>
      <c r="E34" s="16"/>
      <c r="F34" s="16"/>
      <c r="G34" s="16"/>
      <c r="H34" s="16"/>
    </row>
    <row r="35" spans="1:8">
      <c r="A35" s="16"/>
      <c r="B35" s="16"/>
      <c r="C35" s="16"/>
      <c r="E35" s="16"/>
      <c r="F35" s="16"/>
      <c r="G35" s="16"/>
      <c r="H35" s="16"/>
    </row>
    <row r="36" spans="1:8">
      <c r="A36" s="16"/>
      <c r="B36" s="16"/>
      <c r="C36" s="16"/>
      <c r="E36" s="16"/>
      <c r="F36" s="16"/>
      <c r="G36" s="16"/>
      <c r="H36" s="16"/>
    </row>
    <row r="37" spans="1:8">
      <c r="A37" s="16"/>
      <c r="B37" s="16"/>
      <c r="C37" s="16"/>
      <c r="E37" s="16"/>
      <c r="F37" s="16"/>
      <c r="G37" s="16"/>
      <c r="H37" s="16"/>
    </row>
    <row r="38" spans="1:8">
      <c r="A38" s="16"/>
      <c r="B38" s="16"/>
      <c r="C38" s="16"/>
      <c r="E38" s="16"/>
      <c r="F38" s="16"/>
      <c r="G38" s="16"/>
      <c r="H38" s="16"/>
    </row>
    <row r="39" spans="1:8">
      <c r="A39" s="16"/>
      <c r="B39" s="16"/>
      <c r="C39" s="16"/>
      <c r="E39" s="16"/>
      <c r="F39" s="16"/>
      <c r="G39" s="16"/>
      <c r="H39" s="16"/>
    </row>
    <row r="40" spans="1:8">
      <c r="A40" s="16"/>
      <c r="B40" s="16"/>
      <c r="C40" s="16"/>
      <c r="E40" s="16"/>
      <c r="F40" s="16"/>
      <c r="G40" s="16"/>
      <c r="H40" s="16"/>
    </row>
    <row r="41" spans="1:8">
      <c r="A41" s="16"/>
      <c r="B41" s="16"/>
      <c r="C41" s="16"/>
      <c r="E41" s="16"/>
      <c r="F41" s="16"/>
      <c r="G41" s="16"/>
      <c r="H41" s="16"/>
    </row>
    <row r="42" spans="1:8">
      <c r="A42" s="16"/>
      <c r="B42" s="16"/>
      <c r="C42" s="16"/>
      <c r="E42" s="16"/>
      <c r="F42" s="16"/>
      <c r="G42" s="16"/>
      <c r="H42" s="16"/>
    </row>
    <row r="43" spans="1:8">
      <c r="A43" s="16"/>
      <c r="B43" s="16"/>
      <c r="C43" s="16"/>
      <c r="E43" s="16"/>
      <c r="F43" s="16"/>
      <c r="G43" s="16"/>
      <c r="H43" s="16"/>
    </row>
  </sheetData>
  <mergeCells count="16">
    <mergeCell ref="A2:H2"/>
    <mergeCell ref="I2:Q2"/>
    <mergeCell ref="I5:K5"/>
    <mergeCell ref="D5:H5"/>
    <mergeCell ref="I15:Q15"/>
    <mergeCell ref="L14:M14"/>
    <mergeCell ref="L13:M13"/>
    <mergeCell ref="L8:M8"/>
    <mergeCell ref="L9:M9"/>
    <mergeCell ref="L10:M10"/>
    <mergeCell ref="L11:M11"/>
    <mergeCell ref="L12:M12"/>
    <mergeCell ref="E6:G6"/>
    <mergeCell ref="I6:K6"/>
    <mergeCell ref="L6:M6"/>
    <mergeCell ref="L7:M7"/>
  </mergeCells>
  <phoneticPr fontId="2" type="noConversion"/>
  <printOptions horizontalCentered="1"/>
  <pageMargins left="0.39370078740157483" right="0.39370078740157483" top="0.55118110236220474" bottom="0.55118110236220474" header="0.51181102362204722" footer="0.51181102362204722"/>
  <pageSetup paperSize="9" scale="95" fitToHeight="0" orientation="portrait" r:id="rId1"/>
  <headerFooter alignWithMargins="0"/>
  <colBreaks count="1" manualBreakCount="1">
    <brk id="8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4"/>
  <sheetViews>
    <sheetView view="pageBreakPreview" zoomScale="115" zoomScaleNormal="100" zoomScaleSheetLayoutView="115" workbookViewId="0">
      <selection activeCell="F20" sqref="E20:F20"/>
    </sheetView>
  </sheetViews>
  <sheetFormatPr defaultRowHeight="16.5"/>
  <cols>
    <col min="1" max="1" width="9.375" style="8" customWidth="1"/>
    <col min="2" max="3" width="10.25" style="8" customWidth="1"/>
    <col min="4" max="4" width="10.25" style="16" customWidth="1"/>
    <col min="5" max="8" width="10.25" style="8" customWidth="1"/>
    <col min="9" max="9" width="8.5" style="8" customWidth="1"/>
    <col min="10" max="10" width="10.125" style="8" customWidth="1"/>
    <col min="11" max="11" width="6.125" style="8" customWidth="1"/>
    <col min="12" max="13" width="10.125" style="8" customWidth="1"/>
    <col min="14" max="14" width="8.125" style="8" bestFit="1" customWidth="1"/>
    <col min="15" max="15" width="10.125" style="8" customWidth="1"/>
    <col min="16" max="16" width="13" style="8" bestFit="1" customWidth="1"/>
    <col min="17" max="18" width="10.125" style="8" customWidth="1"/>
    <col min="19" max="16384" width="9" style="8"/>
  </cols>
  <sheetData>
    <row r="1" spans="1:18" s="4" customFormat="1" ht="24.95" customHeight="1">
      <c r="A1" s="406" t="s">
        <v>636</v>
      </c>
      <c r="B1" s="19"/>
      <c r="C1" s="19"/>
      <c r="D1" s="19"/>
      <c r="E1" s="19"/>
      <c r="F1" s="19"/>
      <c r="G1" s="19"/>
      <c r="H1" s="19"/>
    </row>
    <row r="2" spans="1:18" s="201" customFormat="1" ht="24.95" customHeight="1">
      <c r="A2" s="689" t="s">
        <v>796</v>
      </c>
      <c r="B2" s="689"/>
      <c r="C2" s="689"/>
      <c r="D2" s="689"/>
      <c r="E2" s="689"/>
      <c r="F2" s="689"/>
      <c r="G2" s="689"/>
      <c r="H2" s="689"/>
      <c r="I2" s="689"/>
      <c r="J2" s="655" t="s">
        <v>808</v>
      </c>
      <c r="K2" s="655"/>
      <c r="L2" s="655"/>
      <c r="M2" s="655"/>
      <c r="N2" s="655"/>
      <c r="O2" s="655"/>
      <c r="P2" s="655"/>
      <c r="Q2" s="655"/>
      <c r="R2" s="655"/>
    </row>
    <row r="3" spans="1:18" ht="23.1" customHeight="1">
      <c r="A3" s="141"/>
      <c r="B3" s="142"/>
      <c r="C3" s="148"/>
      <c r="D3" s="148"/>
      <c r="E3" s="148"/>
      <c r="F3" s="148"/>
      <c r="G3" s="148"/>
      <c r="H3" s="148"/>
      <c r="I3" s="149"/>
      <c r="J3" s="149"/>
      <c r="K3" s="149"/>
      <c r="L3" s="149"/>
      <c r="M3" s="149"/>
      <c r="N3" s="149"/>
      <c r="O3" s="149"/>
      <c r="P3" s="149"/>
      <c r="Q3" s="149"/>
      <c r="R3" s="149"/>
    </row>
    <row r="4" spans="1:18" s="375" customFormat="1" ht="15" customHeight="1" thickBot="1">
      <c r="A4" s="389" t="s">
        <v>802</v>
      </c>
      <c r="B4" s="323"/>
      <c r="C4" s="323"/>
      <c r="D4" s="323"/>
      <c r="E4" s="323"/>
      <c r="F4" s="323"/>
      <c r="G4" s="323"/>
      <c r="H4" s="323"/>
      <c r="I4" s="324" t="s">
        <v>801</v>
      </c>
      <c r="J4" s="389" t="s">
        <v>802</v>
      </c>
      <c r="K4" s="324"/>
      <c r="L4" s="324"/>
      <c r="M4" s="324"/>
      <c r="N4" s="324"/>
      <c r="O4" s="324"/>
      <c r="P4" s="324"/>
      <c r="Q4" s="324"/>
      <c r="R4" s="324" t="s">
        <v>801</v>
      </c>
    </row>
    <row r="5" spans="1:18" s="11" customFormat="1" ht="18" customHeight="1">
      <c r="A5" s="327" t="s">
        <v>680</v>
      </c>
      <c r="B5" s="484" t="s">
        <v>220</v>
      </c>
      <c r="C5" s="656" t="s">
        <v>563</v>
      </c>
      <c r="D5" s="657"/>
      <c r="E5" s="657"/>
      <c r="F5" s="658"/>
      <c r="G5" s="484" t="s">
        <v>97</v>
      </c>
      <c r="H5" s="635" t="s">
        <v>221</v>
      </c>
      <c r="I5" s="636"/>
      <c r="J5" s="657" t="s">
        <v>566</v>
      </c>
      <c r="K5" s="637"/>
      <c r="L5" s="637"/>
      <c r="M5" s="637"/>
      <c r="N5" s="637"/>
      <c r="O5" s="637"/>
      <c r="P5" s="637"/>
      <c r="Q5" s="637"/>
      <c r="R5" s="637"/>
    </row>
    <row r="6" spans="1:18" s="11" customFormat="1" ht="18" customHeight="1">
      <c r="A6" s="181"/>
      <c r="B6" s="477" t="s">
        <v>560</v>
      </c>
      <c r="C6" s="150" t="s">
        <v>562</v>
      </c>
      <c r="D6" s="174" t="s">
        <v>222</v>
      </c>
      <c r="E6" s="151" t="s">
        <v>223</v>
      </c>
      <c r="F6" s="152" t="s">
        <v>25</v>
      </c>
      <c r="G6" s="153" t="s">
        <v>224</v>
      </c>
      <c r="H6" s="701" t="s">
        <v>806</v>
      </c>
      <c r="I6" s="702"/>
      <c r="J6" s="478" t="s">
        <v>98</v>
      </c>
      <c r="K6" s="253" t="s">
        <v>225</v>
      </c>
      <c r="L6" s="253" t="s">
        <v>100</v>
      </c>
      <c r="M6" s="253" t="s">
        <v>226</v>
      </c>
      <c r="N6" s="253" t="s">
        <v>227</v>
      </c>
      <c r="O6" s="253" t="s">
        <v>228</v>
      </c>
      <c r="P6" s="253" t="s">
        <v>229</v>
      </c>
      <c r="Q6" s="253" t="s">
        <v>230</v>
      </c>
      <c r="R6" s="133" t="s">
        <v>231</v>
      </c>
    </row>
    <row r="7" spans="1:18" s="11" customFormat="1" ht="18" customHeight="1">
      <c r="A7" s="177"/>
      <c r="B7" s="433" t="s">
        <v>561</v>
      </c>
      <c r="C7" s="187" t="s">
        <v>23</v>
      </c>
      <c r="D7" s="187" t="s">
        <v>232</v>
      </c>
      <c r="E7" s="187" t="s">
        <v>807</v>
      </c>
      <c r="F7" s="122" t="s">
        <v>4</v>
      </c>
      <c r="G7" s="122" t="s">
        <v>564</v>
      </c>
      <c r="H7" s="648" t="s">
        <v>565</v>
      </c>
      <c r="I7" s="649"/>
      <c r="J7" s="412" t="s">
        <v>23</v>
      </c>
      <c r="K7" s="122" t="s">
        <v>233</v>
      </c>
      <c r="L7" s="122" t="s">
        <v>567</v>
      </c>
      <c r="M7" s="122" t="s">
        <v>568</v>
      </c>
      <c r="N7" s="122" t="s">
        <v>101</v>
      </c>
      <c r="O7" s="122" t="s">
        <v>234</v>
      </c>
      <c r="P7" s="122" t="s">
        <v>569</v>
      </c>
      <c r="Q7" s="122" t="s">
        <v>235</v>
      </c>
      <c r="R7" s="410" t="s">
        <v>102</v>
      </c>
    </row>
    <row r="8" spans="1:18" s="205" customFormat="1" ht="25.5" customHeight="1">
      <c r="A8" s="459">
        <v>2016</v>
      </c>
      <c r="B8" s="330">
        <v>2285</v>
      </c>
      <c r="C8" s="369">
        <f>SUM(D8:F8)</f>
        <v>1850</v>
      </c>
      <c r="D8" s="368">
        <v>301</v>
      </c>
      <c r="E8" s="368">
        <v>1385</v>
      </c>
      <c r="F8" s="368">
        <v>164</v>
      </c>
      <c r="G8" s="368">
        <v>367</v>
      </c>
      <c r="H8" s="700">
        <v>435</v>
      </c>
      <c r="I8" s="700"/>
      <c r="J8" s="330">
        <f>SUM(K8:R8)</f>
        <v>367</v>
      </c>
      <c r="K8" s="368">
        <v>1</v>
      </c>
      <c r="L8" s="368">
        <v>196</v>
      </c>
      <c r="M8" s="368">
        <v>5</v>
      </c>
      <c r="N8" s="368">
        <v>8</v>
      </c>
      <c r="O8" s="368">
        <v>72</v>
      </c>
      <c r="P8" s="368">
        <v>3</v>
      </c>
      <c r="Q8" s="368">
        <v>40</v>
      </c>
      <c r="R8" s="368">
        <v>42</v>
      </c>
    </row>
    <row r="9" spans="1:18" s="205" customFormat="1" ht="25.5" customHeight="1">
      <c r="A9" s="459">
        <v>2017</v>
      </c>
      <c r="B9" s="330">
        <f>SUM(C9,H9)</f>
        <v>2593</v>
      </c>
      <c r="C9" s="369">
        <v>2130</v>
      </c>
      <c r="D9" s="368">
        <v>277</v>
      </c>
      <c r="E9" s="368">
        <v>1649</v>
      </c>
      <c r="F9" s="368">
        <v>204</v>
      </c>
      <c r="G9" s="368">
        <v>299</v>
      </c>
      <c r="H9" s="700">
        <v>463</v>
      </c>
      <c r="I9" s="700"/>
      <c r="J9" s="330">
        <v>299</v>
      </c>
      <c r="K9" s="368">
        <v>3</v>
      </c>
      <c r="L9" s="368">
        <v>103</v>
      </c>
      <c r="M9" s="368">
        <v>10</v>
      </c>
      <c r="N9" s="368">
        <v>7</v>
      </c>
      <c r="O9" s="368">
        <v>105</v>
      </c>
      <c r="P9" s="368">
        <v>3</v>
      </c>
      <c r="Q9" s="368">
        <v>30</v>
      </c>
      <c r="R9" s="368">
        <v>38</v>
      </c>
    </row>
    <row r="10" spans="1:18" s="205" customFormat="1" ht="25.5" customHeight="1">
      <c r="A10" s="459">
        <v>2018</v>
      </c>
      <c r="B10" s="330">
        <f>SUM(C10,H10)</f>
        <v>3000</v>
      </c>
      <c r="C10" s="369">
        <f>SUM(D10:F10)</f>
        <v>2365</v>
      </c>
      <c r="D10" s="368">
        <v>266</v>
      </c>
      <c r="E10" s="368">
        <v>1668</v>
      </c>
      <c r="F10" s="368">
        <v>431</v>
      </c>
      <c r="G10" s="368">
        <v>309</v>
      </c>
      <c r="H10" s="700">
        <v>635</v>
      </c>
      <c r="I10" s="700"/>
      <c r="J10" s="330">
        <v>309</v>
      </c>
      <c r="K10" s="368">
        <v>1</v>
      </c>
      <c r="L10" s="368">
        <v>128</v>
      </c>
      <c r="M10" s="368">
        <v>3</v>
      </c>
      <c r="N10" s="368">
        <v>4</v>
      </c>
      <c r="O10" s="368">
        <v>105</v>
      </c>
      <c r="P10" s="368">
        <v>1</v>
      </c>
      <c r="Q10" s="368">
        <v>30</v>
      </c>
      <c r="R10" s="368">
        <v>37</v>
      </c>
    </row>
    <row r="11" spans="1:18" s="212" customFormat="1" ht="25.5" customHeight="1">
      <c r="A11" s="459">
        <v>2019</v>
      </c>
      <c r="B11" s="479">
        <f>SUM(C11,H11)</f>
        <v>2711</v>
      </c>
      <c r="C11" s="480">
        <f>SUM(D11:F11)</f>
        <v>2335</v>
      </c>
      <c r="D11" s="481">
        <v>216</v>
      </c>
      <c r="E11" s="481">
        <v>1784</v>
      </c>
      <c r="F11" s="481">
        <v>335</v>
      </c>
      <c r="G11" s="481">
        <v>241</v>
      </c>
      <c r="H11" s="699">
        <v>376</v>
      </c>
      <c r="I11" s="699"/>
      <c r="J11" s="480">
        <v>241</v>
      </c>
      <c r="K11" s="481">
        <v>11</v>
      </c>
      <c r="L11" s="481">
        <v>67</v>
      </c>
      <c r="M11" s="481">
        <v>5</v>
      </c>
      <c r="N11" s="481">
        <v>4</v>
      </c>
      <c r="O11" s="481">
        <v>92</v>
      </c>
      <c r="P11" s="481">
        <v>2</v>
      </c>
      <c r="Q11" s="481">
        <v>8</v>
      </c>
      <c r="R11" s="481">
        <v>52</v>
      </c>
    </row>
    <row r="12" spans="1:18" s="9" customFormat="1" ht="25.5" customHeight="1">
      <c r="A12" s="459">
        <v>2020</v>
      </c>
      <c r="B12" s="330">
        <v>3085</v>
      </c>
      <c r="C12" s="480">
        <v>2485</v>
      </c>
      <c r="D12" s="481">
        <v>238</v>
      </c>
      <c r="E12" s="481">
        <v>1869</v>
      </c>
      <c r="F12" s="481">
        <v>378</v>
      </c>
      <c r="G12" s="481">
        <v>299</v>
      </c>
      <c r="H12" s="699">
        <v>600</v>
      </c>
      <c r="I12" s="699"/>
      <c r="J12" s="480">
        <v>299</v>
      </c>
      <c r="K12" s="481">
        <v>0</v>
      </c>
      <c r="L12" s="481">
        <v>68</v>
      </c>
      <c r="M12" s="481">
        <v>60</v>
      </c>
      <c r="N12" s="481">
        <v>3</v>
      </c>
      <c r="O12" s="481">
        <v>68</v>
      </c>
      <c r="P12" s="481">
        <v>2</v>
      </c>
      <c r="Q12" s="481">
        <v>13</v>
      </c>
      <c r="R12" s="481">
        <v>85</v>
      </c>
    </row>
    <row r="13" spans="1:18" s="9" customFormat="1" ht="35.1" customHeight="1">
      <c r="A13" s="464">
        <v>2021</v>
      </c>
      <c r="B13" s="333">
        <v>3668</v>
      </c>
      <c r="C13" s="482">
        <v>2492</v>
      </c>
      <c r="D13" s="483">
        <v>220</v>
      </c>
      <c r="E13" s="483">
        <v>2049</v>
      </c>
      <c r="F13" s="483">
        <v>223</v>
      </c>
      <c r="G13" s="483">
        <v>243</v>
      </c>
      <c r="H13" s="703">
        <v>1176</v>
      </c>
      <c r="I13" s="703"/>
      <c r="J13" s="482">
        <v>243</v>
      </c>
      <c r="K13" s="483">
        <v>20</v>
      </c>
      <c r="L13" s="483">
        <v>74</v>
      </c>
      <c r="M13" s="483">
        <v>4</v>
      </c>
      <c r="N13" s="483">
        <v>1</v>
      </c>
      <c r="O13" s="483">
        <v>66</v>
      </c>
      <c r="P13" s="483">
        <v>5</v>
      </c>
      <c r="Q13" s="483">
        <v>7</v>
      </c>
      <c r="R13" s="483">
        <v>66</v>
      </c>
    </row>
    <row r="14" spans="1:18" s="375" customFormat="1" ht="13.5">
      <c r="A14" s="389" t="s">
        <v>803</v>
      </c>
      <c r="B14" s="471"/>
      <c r="C14" s="471"/>
      <c r="D14" s="471"/>
      <c r="E14" s="472"/>
      <c r="F14" s="472"/>
      <c r="G14" s="472"/>
      <c r="H14" s="472"/>
      <c r="J14" s="698" t="s">
        <v>805</v>
      </c>
      <c r="K14" s="698"/>
      <c r="L14" s="698"/>
      <c r="M14" s="698"/>
      <c r="N14" s="698"/>
      <c r="O14" s="698"/>
      <c r="P14" s="698"/>
      <c r="Q14" s="698"/>
      <c r="R14" s="698"/>
    </row>
    <row r="15" spans="1:18" s="375" customFormat="1" ht="13.5">
      <c r="A15" s="470" t="s">
        <v>804</v>
      </c>
      <c r="B15" s="473"/>
      <c r="C15" s="473"/>
      <c r="D15" s="473"/>
      <c r="E15" s="474"/>
      <c r="F15" s="474"/>
      <c r="G15" s="474"/>
      <c r="H15" s="474"/>
    </row>
    <row r="16" spans="1:18" s="476" customFormat="1" ht="13.5" customHeight="1">
      <c r="A16" s="455" t="s">
        <v>706</v>
      </c>
      <c r="B16" s="475"/>
      <c r="C16" s="475"/>
      <c r="D16" s="475"/>
      <c r="E16" s="475"/>
      <c r="F16" s="475"/>
      <c r="G16" s="475"/>
      <c r="H16" s="475"/>
      <c r="J16" s="632" t="s">
        <v>660</v>
      </c>
      <c r="K16" s="632"/>
      <c r="L16" s="632"/>
      <c r="M16" s="632"/>
      <c r="N16" s="632"/>
      <c r="O16" s="632"/>
      <c r="P16" s="632"/>
      <c r="Q16" s="632"/>
      <c r="R16" s="632"/>
    </row>
    <row r="17" spans="1:8">
      <c r="A17" s="16"/>
      <c r="B17" s="16"/>
      <c r="C17" s="16"/>
      <c r="E17" s="16"/>
      <c r="F17" s="16"/>
      <c r="G17" s="16"/>
      <c r="H17" s="16"/>
    </row>
    <row r="18" spans="1:8">
      <c r="A18" s="16"/>
      <c r="B18" s="16"/>
      <c r="C18" s="16"/>
      <c r="E18" s="16"/>
      <c r="F18" s="16"/>
      <c r="G18" s="16"/>
      <c r="H18" s="16"/>
    </row>
    <row r="19" spans="1:8">
      <c r="A19" s="16"/>
      <c r="B19" s="16"/>
      <c r="C19" s="16"/>
      <c r="E19" s="16"/>
      <c r="F19" s="16"/>
      <c r="G19" s="16"/>
      <c r="H19" s="16"/>
    </row>
    <row r="20" spans="1:8">
      <c r="A20" s="16"/>
      <c r="B20" s="16"/>
      <c r="C20" s="16"/>
      <c r="E20" s="16"/>
      <c r="F20" s="16"/>
      <c r="G20" s="16"/>
      <c r="H20" s="16"/>
    </row>
    <row r="21" spans="1:8">
      <c r="A21" s="16"/>
      <c r="B21" s="16"/>
      <c r="C21" s="16"/>
      <c r="E21" s="16"/>
      <c r="F21" s="16"/>
      <c r="G21" s="16"/>
      <c r="H21" s="16"/>
    </row>
    <row r="22" spans="1:8">
      <c r="A22" s="16"/>
      <c r="B22" s="16"/>
      <c r="C22" s="16"/>
      <c r="E22" s="16"/>
      <c r="F22" s="16"/>
      <c r="G22" s="16"/>
      <c r="H22" s="16"/>
    </row>
    <row r="23" spans="1:8">
      <c r="A23" s="16"/>
      <c r="B23" s="16"/>
      <c r="C23" s="16"/>
      <c r="E23" s="16"/>
      <c r="F23" s="16"/>
      <c r="G23" s="16"/>
      <c r="H23" s="16"/>
    </row>
    <row r="24" spans="1:8">
      <c r="A24" s="16"/>
      <c r="B24" s="16"/>
      <c r="C24" s="16"/>
      <c r="E24" s="16"/>
      <c r="F24" s="16"/>
      <c r="G24" s="16"/>
      <c r="H24" s="16"/>
    </row>
    <row r="25" spans="1:8">
      <c r="A25" s="16"/>
      <c r="B25" s="16"/>
      <c r="C25" s="16"/>
      <c r="E25" s="16"/>
      <c r="F25" s="16"/>
      <c r="G25" s="16"/>
      <c r="H25" s="16"/>
    </row>
    <row r="26" spans="1:8">
      <c r="A26" s="16"/>
      <c r="B26" s="16"/>
      <c r="C26" s="16"/>
      <c r="E26" s="16"/>
      <c r="F26" s="16"/>
      <c r="G26" s="16"/>
      <c r="H26" s="16"/>
    </row>
    <row r="27" spans="1:8">
      <c r="A27" s="16"/>
      <c r="B27" s="16"/>
      <c r="C27" s="16"/>
      <c r="E27" s="16"/>
      <c r="F27" s="16"/>
      <c r="G27" s="16"/>
      <c r="H27" s="16"/>
    </row>
    <row r="28" spans="1:8">
      <c r="A28" s="16"/>
      <c r="B28" s="16"/>
      <c r="C28" s="16"/>
      <c r="E28" s="16"/>
      <c r="F28" s="16"/>
      <c r="G28" s="16"/>
      <c r="H28" s="16"/>
    </row>
    <row r="29" spans="1:8">
      <c r="A29" s="16"/>
      <c r="B29" s="16"/>
      <c r="C29" s="16"/>
      <c r="E29" s="16"/>
      <c r="F29" s="16"/>
      <c r="G29" s="16"/>
      <c r="H29" s="16"/>
    </row>
    <row r="30" spans="1:8">
      <c r="A30" s="16"/>
      <c r="B30" s="16"/>
      <c r="C30" s="16"/>
      <c r="E30" s="16"/>
      <c r="F30" s="16"/>
      <c r="G30" s="16"/>
      <c r="H30" s="16"/>
    </row>
    <row r="31" spans="1:8">
      <c r="A31" s="16"/>
      <c r="B31" s="16"/>
      <c r="C31" s="16"/>
      <c r="E31" s="16"/>
      <c r="F31" s="16"/>
      <c r="G31" s="16"/>
      <c r="H31" s="16"/>
    </row>
    <row r="32" spans="1:8">
      <c r="A32" s="16"/>
      <c r="B32" s="16"/>
      <c r="C32" s="16"/>
      <c r="E32" s="16"/>
      <c r="F32" s="16"/>
      <c r="G32" s="16"/>
      <c r="H32" s="16"/>
    </row>
    <row r="33" spans="1:8">
      <c r="A33" s="16"/>
      <c r="B33" s="16"/>
      <c r="C33" s="16"/>
      <c r="E33" s="16"/>
      <c r="F33" s="16"/>
      <c r="G33" s="16"/>
      <c r="H33" s="16"/>
    </row>
    <row r="34" spans="1:8">
      <c r="A34" s="16"/>
      <c r="B34" s="16"/>
      <c r="C34" s="16"/>
      <c r="E34" s="16"/>
      <c r="F34" s="16"/>
      <c r="G34" s="16"/>
      <c r="H34" s="16"/>
    </row>
    <row r="35" spans="1:8">
      <c r="A35" s="16"/>
      <c r="B35" s="16"/>
      <c r="C35" s="16"/>
      <c r="E35" s="16"/>
      <c r="F35" s="16"/>
      <c r="G35" s="16"/>
      <c r="H35" s="16"/>
    </row>
    <row r="36" spans="1:8">
      <c r="A36" s="16"/>
      <c r="B36" s="16"/>
      <c r="C36" s="16"/>
      <c r="E36" s="16"/>
      <c r="F36" s="16"/>
      <c r="G36" s="16"/>
      <c r="H36" s="16"/>
    </row>
    <row r="37" spans="1:8">
      <c r="A37" s="16"/>
      <c r="B37" s="16"/>
      <c r="C37" s="16"/>
      <c r="E37" s="16"/>
      <c r="F37" s="16"/>
      <c r="G37" s="16"/>
      <c r="H37" s="16"/>
    </row>
    <row r="38" spans="1:8">
      <c r="A38" s="16"/>
      <c r="B38" s="16"/>
      <c r="C38" s="16"/>
      <c r="E38" s="16"/>
      <c r="F38" s="16"/>
      <c r="G38" s="16"/>
      <c r="H38" s="16"/>
    </row>
    <row r="39" spans="1:8">
      <c r="A39" s="16"/>
      <c r="B39" s="16"/>
      <c r="C39" s="16"/>
      <c r="E39" s="16"/>
      <c r="F39" s="16"/>
      <c r="G39" s="16"/>
      <c r="H39" s="16"/>
    </row>
    <row r="40" spans="1:8">
      <c r="A40" s="16"/>
      <c r="B40" s="16"/>
      <c r="C40" s="16"/>
      <c r="E40" s="16"/>
      <c r="F40" s="16"/>
      <c r="G40" s="16"/>
      <c r="H40" s="16"/>
    </row>
    <row r="41" spans="1:8">
      <c r="A41" s="16"/>
      <c r="B41" s="16"/>
      <c r="C41" s="16"/>
      <c r="E41" s="16"/>
      <c r="F41" s="16"/>
      <c r="G41" s="16"/>
      <c r="H41" s="16"/>
    </row>
    <row r="42" spans="1:8">
      <c r="A42" s="16"/>
      <c r="B42" s="16"/>
      <c r="C42" s="16"/>
      <c r="E42" s="16"/>
      <c r="F42" s="16"/>
      <c r="G42" s="16"/>
      <c r="H42" s="16"/>
    </row>
    <row r="43" spans="1:8">
      <c r="A43" s="16"/>
      <c r="B43" s="16"/>
      <c r="C43" s="16"/>
      <c r="E43" s="16"/>
      <c r="F43" s="16"/>
      <c r="G43" s="16"/>
      <c r="H43" s="16"/>
    </row>
    <row r="44" spans="1:8">
      <c r="A44" s="16"/>
      <c r="B44" s="16"/>
      <c r="C44" s="16"/>
      <c r="E44" s="16"/>
      <c r="F44" s="16"/>
      <c r="G44" s="16"/>
      <c r="H44" s="16"/>
    </row>
  </sheetData>
  <mergeCells count="15">
    <mergeCell ref="J16:R16"/>
    <mergeCell ref="J14:R14"/>
    <mergeCell ref="A2:I2"/>
    <mergeCell ref="J2:R2"/>
    <mergeCell ref="H12:I12"/>
    <mergeCell ref="H5:I5"/>
    <mergeCell ref="J5:R5"/>
    <mergeCell ref="H10:I10"/>
    <mergeCell ref="H11:I11"/>
    <mergeCell ref="H9:I9"/>
    <mergeCell ref="H6:I6"/>
    <mergeCell ref="H7:I7"/>
    <mergeCell ref="H8:I8"/>
    <mergeCell ref="C5:F5"/>
    <mergeCell ref="H13:I13"/>
  </mergeCells>
  <phoneticPr fontId="2" type="noConversion"/>
  <printOptions horizontalCentered="1"/>
  <pageMargins left="0.39370078740157483" right="0.39370078740157483" top="0.55118110236220474" bottom="0.55118110236220474" header="0.51181102362204722" footer="0.51181102362204722"/>
  <pageSetup paperSize="9" scale="95" fitToHeight="0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6"/>
  <sheetViews>
    <sheetView view="pageBreakPreview" zoomScale="115" zoomScaleNormal="100" zoomScaleSheetLayoutView="115" workbookViewId="0">
      <selection activeCell="N20" sqref="N20"/>
    </sheetView>
  </sheetViews>
  <sheetFormatPr defaultRowHeight="13.5"/>
  <cols>
    <col min="1" max="1" width="8.5" style="75" customWidth="1"/>
    <col min="2" max="13" width="9.625" style="75" customWidth="1"/>
    <col min="14" max="23" width="10.625" style="75" customWidth="1"/>
    <col min="24" max="24" width="14.625" style="75" customWidth="1"/>
    <col min="25" max="223" width="9" style="75"/>
    <col min="224" max="224" width="8.5" style="75" customWidth="1"/>
    <col min="225" max="226" width="2.875" style="75" customWidth="1"/>
    <col min="227" max="227" width="1.75" style="75" customWidth="1"/>
    <col min="228" max="229" width="5.125" style="75" customWidth="1"/>
    <col min="230" max="230" width="6.25" style="75" customWidth="1"/>
    <col min="231" max="231" width="1" style="75" customWidth="1"/>
    <col min="232" max="232" width="2.875" style="75" customWidth="1"/>
    <col min="233" max="233" width="2.25" style="75" customWidth="1"/>
    <col min="234" max="234" width="2.125" style="75" customWidth="1"/>
    <col min="235" max="236" width="2.875" style="75" customWidth="1"/>
    <col min="237" max="238" width="2.125" style="75" customWidth="1"/>
    <col min="239" max="239" width="3.25" style="75" customWidth="1"/>
    <col min="240" max="241" width="2.125" style="75" customWidth="1"/>
    <col min="242" max="242" width="4.5" style="75" customWidth="1"/>
    <col min="243" max="243" width="2" style="75" customWidth="1"/>
    <col min="244" max="244" width="2.625" style="75" customWidth="1"/>
    <col min="245" max="247" width="3.75" style="75" customWidth="1"/>
    <col min="248" max="249" width="2" style="75" customWidth="1"/>
    <col min="250" max="250" width="3.75" style="75" customWidth="1"/>
    <col min="251" max="251" width="4.25" style="75" customWidth="1"/>
    <col min="252" max="252" width="2.75" style="75" customWidth="1"/>
    <col min="253" max="255" width="2.875" style="75" customWidth="1"/>
    <col min="256" max="257" width="2.625" style="75" customWidth="1"/>
    <col min="258" max="258" width="2.375" style="75" customWidth="1"/>
    <col min="259" max="260" width="2.875" style="75" customWidth="1"/>
    <col min="261" max="261" width="2.25" style="75" customWidth="1"/>
    <col min="262" max="262" width="2.875" style="75" customWidth="1"/>
    <col min="263" max="263" width="1.875" style="75" customWidth="1"/>
    <col min="264" max="264" width="2.125" style="75" customWidth="1"/>
    <col min="265" max="266" width="2.875" style="75" customWidth="1"/>
    <col min="267" max="268" width="3.125" style="75" customWidth="1"/>
    <col min="269" max="479" width="9" style="75"/>
    <col min="480" max="480" width="8.5" style="75" customWidth="1"/>
    <col min="481" max="482" width="2.875" style="75" customWidth="1"/>
    <col min="483" max="483" width="1.75" style="75" customWidth="1"/>
    <col min="484" max="485" width="5.125" style="75" customWidth="1"/>
    <col min="486" max="486" width="6.25" style="75" customWidth="1"/>
    <col min="487" max="487" width="1" style="75" customWidth="1"/>
    <col min="488" max="488" width="2.875" style="75" customWidth="1"/>
    <col min="489" max="489" width="2.25" style="75" customWidth="1"/>
    <col min="490" max="490" width="2.125" style="75" customWidth="1"/>
    <col min="491" max="492" width="2.875" style="75" customWidth="1"/>
    <col min="493" max="494" width="2.125" style="75" customWidth="1"/>
    <col min="495" max="495" width="3.25" style="75" customWidth="1"/>
    <col min="496" max="497" width="2.125" style="75" customWidth="1"/>
    <col min="498" max="498" width="4.5" style="75" customWidth="1"/>
    <col min="499" max="499" width="2" style="75" customWidth="1"/>
    <col min="500" max="500" width="2.625" style="75" customWidth="1"/>
    <col min="501" max="503" width="3.75" style="75" customWidth="1"/>
    <col min="504" max="505" width="2" style="75" customWidth="1"/>
    <col min="506" max="506" width="3.75" style="75" customWidth="1"/>
    <col min="507" max="507" width="4.25" style="75" customWidth="1"/>
    <col min="508" max="508" width="2.75" style="75" customWidth="1"/>
    <col min="509" max="511" width="2.875" style="75" customWidth="1"/>
    <col min="512" max="513" width="2.625" style="75" customWidth="1"/>
    <col min="514" max="514" width="2.375" style="75" customWidth="1"/>
    <col min="515" max="516" width="2.875" style="75" customWidth="1"/>
    <col min="517" max="517" width="2.25" style="75" customWidth="1"/>
    <col min="518" max="518" width="2.875" style="75" customWidth="1"/>
    <col min="519" max="519" width="1.875" style="75" customWidth="1"/>
    <col min="520" max="520" width="2.125" style="75" customWidth="1"/>
    <col min="521" max="522" width="2.875" style="75" customWidth="1"/>
    <col min="523" max="524" width="3.125" style="75" customWidth="1"/>
    <col min="525" max="735" width="9" style="75"/>
    <col min="736" max="736" width="8.5" style="75" customWidth="1"/>
    <col min="737" max="738" width="2.875" style="75" customWidth="1"/>
    <col min="739" max="739" width="1.75" style="75" customWidth="1"/>
    <col min="740" max="741" width="5.125" style="75" customWidth="1"/>
    <col min="742" max="742" width="6.25" style="75" customWidth="1"/>
    <col min="743" max="743" width="1" style="75" customWidth="1"/>
    <col min="744" max="744" width="2.875" style="75" customWidth="1"/>
    <col min="745" max="745" width="2.25" style="75" customWidth="1"/>
    <col min="746" max="746" width="2.125" style="75" customWidth="1"/>
    <col min="747" max="748" width="2.875" style="75" customWidth="1"/>
    <col min="749" max="750" width="2.125" style="75" customWidth="1"/>
    <col min="751" max="751" width="3.25" style="75" customWidth="1"/>
    <col min="752" max="753" width="2.125" style="75" customWidth="1"/>
    <col min="754" max="754" width="4.5" style="75" customWidth="1"/>
    <col min="755" max="755" width="2" style="75" customWidth="1"/>
    <col min="756" max="756" width="2.625" style="75" customWidth="1"/>
    <col min="757" max="759" width="3.75" style="75" customWidth="1"/>
    <col min="760" max="761" width="2" style="75" customWidth="1"/>
    <col min="762" max="762" width="3.75" style="75" customWidth="1"/>
    <col min="763" max="763" width="4.25" style="75" customWidth="1"/>
    <col min="764" max="764" width="2.75" style="75" customWidth="1"/>
    <col min="765" max="767" width="2.875" style="75" customWidth="1"/>
    <col min="768" max="769" width="2.625" style="75" customWidth="1"/>
    <col min="770" max="770" width="2.375" style="75" customWidth="1"/>
    <col min="771" max="772" width="2.875" style="75" customWidth="1"/>
    <col min="773" max="773" width="2.25" style="75" customWidth="1"/>
    <col min="774" max="774" width="2.875" style="75" customWidth="1"/>
    <col min="775" max="775" width="1.875" style="75" customWidth="1"/>
    <col min="776" max="776" width="2.125" style="75" customWidth="1"/>
    <col min="777" max="778" width="2.875" style="75" customWidth="1"/>
    <col min="779" max="780" width="3.125" style="75" customWidth="1"/>
    <col min="781" max="991" width="9" style="75"/>
    <col min="992" max="992" width="8.5" style="75" customWidth="1"/>
    <col min="993" max="994" width="2.875" style="75" customWidth="1"/>
    <col min="995" max="995" width="1.75" style="75" customWidth="1"/>
    <col min="996" max="997" width="5.125" style="75" customWidth="1"/>
    <col min="998" max="998" width="6.25" style="75" customWidth="1"/>
    <col min="999" max="999" width="1" style="75" customWidth="1"/>
    <col min="1000" max="1000" width="2.875" style="75" customWidth="1"/>
    <col min="1001" max="1001" width="2.25" style="75" customWidth="1"/>
    <col min="1002" max="1002" width="2.125" style="75" customWidth="1"/>
    <col min="1003" max="1004" width="2.875" style="75" customWidth="1"/>
    <col min="1005" max="1006" width="2.125" style="75" customWidth="1"/>
    <col min="1007" max="1007" width="3.25" style="75" customWidth="1"/>
    <col min="1008" max="1009" width="2.125" style="75" customWidth="1"/>
    <col min="1010" max="1010" width="4.5" style="75" customWidth="1"/>
    <col min="1011" max="1011" width="2" style="75" customWidth="1"/>
    <col min="1012" max="1012" width="2.625" style="75" customWidth="1"/>
    <col min="1013" max="1015" width="3.75" style="75" customWidth="1"/>
    <col min="1016" max="1017" width="2" style="75" customWidth="1"/>
    <col min="1018" max="1018" width="3.75" style="75" customWidth="1"/>
    <col min="1019" max="1019" width="4.25" style="75" customWidth="1"/>
    <col min="1020" max="1020" width="2.75" style="75" customWidth="1"/>
    <col min="1021" max="1023" width="2.875" style="75" customWidth="1"/>
    <col min="1024" max="1025" width="2.625" style="75" customWidth="1"/>
    <col min="1026" max="1026" width="2.375" style="75" customWidth="1"/>
    <col min="1027" max="1028" width="2.875" style="75" customWidth="1"/>
    <col min="1029" max="1029" width="2.25" style="75" customWidth="1"/>
    <col min="1030" max="1030" width="2.875" style="75" customWidth="1"/>
    <col min="1031" max="1031" width="1.875" style="75" customWidth="1"/>
    <col min="1032" max="1032" width="2.125" style="75" customWidth="1"/>
    <col min="1033" max="1034" width="2.875" style="75" customWidth="1"/>
    <col min="1035" max="1036" width="3.125" style="75" customWidth="1"/>
    <col min="1037" max="1247" width="9" style="75"/>
    <col min="1248" max="1248" width="8.5" style="75" customWidth="1"/>
    <col min="1249" max="1250" width="2.875" style="75" customWidth="1"/>
    <col min="1251" max="1251" width="1.75" style="75" customWidth="1"/>
    <col min="1252" max="1253" width="5.125" style="75" customWidth="1"/>
    <col min="1254" max="1254" width="6.25" style="75" customWidth="1"/>
    <col min="1255" max="1255" width="1" style="75" customWidth="1"/>
    <col min="1256" max="1256" width="2.875" style="75" customWidth="1"/>
    <col min="1257" max="1257" width="2.25" style="75" customWidth="1"/>
    <col min="1258" max="1258" width="2.125" style="75" customWidth="1"/>
    <col min="1259" max="1260" width="2.875" style="75" customWidth="1"/>
    <col min="1261" max="1262" width="2.125" style="75" customWidth="1"/>
    <col min="1263" max="1263" width="3.25" style="75" customWidth="1"/>
    <col min="1264" max="1265" width="2.125" style="75" customWidth="1"/>
    <col min="1266" max="1266" width="4.5" style="75" customWidth="1"/>
    <col min="1267" max="1267" width="2" style="75" customWidth="1"/>
    <col min="1268" max="1268" width="2.625" style="75" customWidth="1"/>
    <col min="1269" max="1271" width="3.75" style="75" customWidth="1"/>
    <col min="1272" max="1273" width="2" style="75" customWidth="1"/>
    <col min="1274" max="1274" width="3.75" style="75" customWidth="1"/>
    <col min="1275" max="1275" width="4.25" style="75" customWidth="1"/>
    <col min="1276" max="1276" width="2.75" style="75" customWidth="1"/>
    <col min="1277" max="1279" width="2.875" style="75" customWidth="1"/>
    <col min="1280" max="1281" width="2.625" style="75" customWidth="1"/>
    <col min="1282" max="1282" width="2.375" style="75" customWidth="1"/>
    <col min="1283" max="1284" width="2.875" style="75" customWidth="1"/>
    <col min="1285" max="1285" width="2.25" style="75" customWidth="1"/>
    <col min="1286" max="1286" width="2.875" style="75" customWidth="1"/>
    <col min="1287" max="1287" width="1.875" style="75" customWidth="1"/>
    <col min="1288" max="1288" width="2.125" style="75" customWidth="1"/>
    <col min="1289" max="1290" width="2.875" style="75" customWidth="1"/>
    <col min="1291" max="1292" width="3.125" style="75" customWidth="1"/>
    <col min="1293" max="1503" width="9" style="75"/>
    <col min="1504" max="1504" width="8.5" style="75" customWidth="1"/>
    <col min="1505" max="1506" width="2.875" style="75" customWidth="1"/>
    <col min="1507" max="1507" width="1.75" style="75" customWidth="1"/>
    <col min="1508" max="1509" width="5.125" style="75" customWidth="1"/>
    <col min="1510" max="1510" width="6.25" style="75" customWidth="1"/>
    <col min="1511" max="1511" width="1" style="75" customWidth="1"/>
    <col min="1512" max="1512" width="2.875" style="75" customWidth="1"/>
    <col min="1513" max="1513" width="2.25" style="75" customWidth="1"/>
    <col min="1514" max="1514" width="2.125" style="75" customWidth="1"/>
    <col min="1515" max="1516" width="2.875" style="75" customWidth="1"/>
    <col min="1517" max="1518" width="2.125" style="75" customWidth="1"/>
    <col min="1519" max="1519" width="3.25" style="75" customWidth="1"/>
    <col min="1520" max="1521" width="2.125" style="75" customWidth="1"/>
    <col min="1522" max="1522" width="4.5" style="75" customWidth="1"/>
    <col min="1523" max="1523" width="2" style="75" customWidth="1"/>
    <col min="1524" max="1524" width="2.625" style="75" customWidth="1"/>
    <col min="1525" max="1527" width="3.75" style="75" customWidth="1"/>
    <col min="1528" max="1529" width="2" style="75" customWidth="1"/>
    <col min="1530" max="1530" width="3.75" style="75" customWidth="1"/>
    <col min="1531" max="1531" width="4.25" style="75" customWidth="1"/>
    <col min="1532" max="1532" width="2.75" style="75" customWidth="1"/>
    <col min="1533" max="1535" width="2.875" style="75" customWidth="1"/>
    <col min="1536" max="1537" width="2.625" style="75" customWidth="1"/>
    <col min="1538" max="1538" width="2.375" style="75" customWidth="1"/>
    <col min="1539" max="1540" width="2.875" style="75" customWidth="1"/>
    <col min="1541" max="1541" width="2.25" style="75" customWidth="1"/>
    <col min="1542" max="1542" width="2.875" style="75" customWidth="1"/>
    <col min="1543" max="1543" width="1.875" style="75" customWidth="1"/>
    <col min="1544" max="1544" width="2.125" style="75" customWidth="1"/>
    <col min="1545" max="1546" width="2.875" style="75" customWidth="1"/>
    <col min="1547" max="1548" width="3.125" style="75" customWidth="1"/>
    <col min="1549" max="1759" width="9" style="75"/>
    <col min="1760" max="1760" width="8.5" style="75" customWidth="1"/>
    <col min="1761" max="1762" width="2.875" style="75" customWidth="1"/>
    <col min="1763" max="1763" width="1.75" style="75" customWidth="1"/>
    <col min="1764" max="1765" width="5.125" style="75" customWidth="1"/>
    <col min="1766" max="1766" width="6.25" style="75" customWidth="1"/>
    <col min="1767" max="1767" width="1" style="75" customWidth="1"/>
    <col min="1768" max="1768" width="2.875" style="75" customWidth="1"/>
    <col min="1769" max="1769" width="2.25" style="75" customWidth="1"/>
    <col min="1770" max="1770" width="2.125" style="75" customWidth="1"/>
    <col min="1771" max="1772" width="2.875" style="75" customWidth="1"/>
    <col min="1773" max="1774" width="2.125" style="75" customWidth="1"/>
    <col min="1775" max="1775" width="3.25" style="75" customWidth="1"/>
    <col min="1776" max="1777" width="2.125" style="75" customWidth="1"/>
    <col min="1778" max="1778" width="4.5" style="75" customWidth="1"/>
    <col min="1779" max="1779" width="2" style="75" customWidth="1"/>
    <col min="1780" max="1780" width="2.625" style="75" customWidth="1"/>
    <col min="1781" max="1783" width="3.75" style="75" customWidth="1"/>
    <col min="1784" max="1785" width="2" style="75" customWidth="1"/>
    <col min="1786" max="1786" width="3.75" style="75" customWidth="1"/>
    <col min="1787" max="1787" width="4.25" style="75" customWidth="1"/>
    <col min="1788" max="1788" width="2.75" style="75" customWidth="1"/>
    <col min="1789" max="1791" width="2.875" style="75" customWidth="1"/>
    <col min="1792" max="1793" width="2.625" style="75" customWidth="1"/>
    <col min="1794" max="1794" width="2.375" style="75" customWidth="1"/>
    <col min="1795" max="1796" width="2.875" style="75" customWidth="1"/>
    <col min="1797" max="1797" width="2.25" style="75" customWidth="1"/>
    <col min="1798" max="1798" width="2.875" style="75" customWidth="1"/>
    <col min="1799" max="1799" width="1.875" style="75" customWidth="1"/>
    <col min="1800" max="1800" width="2.125" style="75" customWidth="1"/>
    <col min="1801" max="1802" width="2.875" style="75" customWidth="1"/>
    <col min="1803" max="1804" width="3.125" style="75" customWidth="1"/>
    <col min="1805" max="2015" width="9" style="75"/>
    <col min="2016" max="2016" width="8.5" style="75" customWidth="1"/>
    <col min="2017" max="2018" width="2.875" style="75" customWidth="1"/>
    <col min="2019" max="2019" width="1.75" style="75" customWidth="1"/>
    <col min="2020" max="2021" width="5.125" style="75" customWidth="1"/>
    <col min="2022" max="2022" width="6.25" style="75" customWidth="1"/>
    <col min="2023" max="2023" width="1" style="75" customWidth="1"/>
    <col min="2024" max="2024" width="2.875" style="75" customWidth="1"/>
    <col min="2025" max="2025" width="2.25" style="75" customWidth="1"/>
    <col min="2026" max="2026" width="2.125" style="75" customWidth="1"/>
    <col min="2027" max="2028" width="2.875" style="75" customWidth="1"/>
    <col min="2029" max="2030" width="2.125" style="75" customWidth="1"/>
    <col min="2031" max="2031" width="3.25" style="75" customWidth="1"/>
    <col min="2032" max="2033" width="2.125" style="75" customWidth="1"/>
    <col min="2034" max="2034" width="4.5" style="75" customWidth="1"/>
    <col min="2035" max="2035" width="2" style="75" customWidth="1"/>
    <col min="2036" max="2036" width="2.625" style="75" customWidth="1"/>
    <col min="2037" max="2039" width="3.75" style="75" customWidth="1"/>
    <col min="2040" max="2041" width="2" style="75" customWidth="1"/>
    <col min="2042" max="2042" width="3.75" style="75" customWidth="1"/>
    <col min="2043" max="2043" width="4.25" style="75" customWidth="1"/>
    <col min="2044" max="2044" width="2.75" style="75" customWidth="1"/>
    <col min="2045" max="2047" width="2.875" style="75" customWidth="1"/>
    <col min="2048" max="2049" width="2.625" style="75" customWidth="1"/>
    <col min="2050" max="2050" width="2.375" style="75" customWidth="1"/>
    <col min="2051" max="2052" width="2.875" style="75" customWidth="1"/>
    <col min="2053" max="2053" width="2.25" style="75" customWidth="1"/>
    <col min="2054" max="2054" width="2.875" style="75" customWidth="1"/>
    <col min="2055" max="2055" width="1.875" style="75" customWidth="1"/>
    <col min="2056" max="2056" width="2.125" style="75" customWidth="1"/>
    <col min="2057" max="2058" width="2.875" style="75" customWidth="1"/>
    <col min="2059" max="2060" width="3.125" style="75" customWidth="1"/>
    <col min="2061" max="2271" width="9" style="75"/>
    <col min="2272" max="2272" width="8.5" style="75" customWidth="1"/>
    <col min="2273" max="2274" width="2.875" style="75" customWidth="1"/>
    <col min="2275" max="2275" width="1.75" style="75" customWidth="1"/>
    <col min="2276" max="2277" width="5.125" style="75" customWidth="1"/>
    <col min="2278" max="2278" width="6.25" style="75" customWidth="1"/>
    <col min="2279" max="2279" width="1" style="75" customWidth="1"/>
    <col min="2280" max="2280" width="2.875" style="75" customWidth="1"/>
    <col min="2281" max="2281" width="2.25" style="75" customWidth="1"/>
    <col min="2282" max="2282" width="2.125" style="75" customWidth="1"/>
    <col min="2283" max="2284" width="2.875" style="75" customWidth="1"/>
    <col min="2285" max="2286" width="2.125" style="75" customWidth="1"/>
    <col min="2287" max="2287" width="3.25" style="75" customWidth="1"/>
    <col min="2288" max="2289" width="2.125" style="75" customWidth="1"/>
    <col min="2290" max="2290" width="4.5" style="75" customWidth="1"/>
    <col min="2291" max="2291" width="2" style="75" customWidth="1"/>
    <col min="2292" max="2292" width="2.625" style="75" customWidth="1"/>
    <col min="2293" max="2295" width="3.75" style="75" customWidth="1"/>
    <col min="2296" max="2297" width="2" style="75" customWidth="1"/>
    <col min="2298" max="2298" width="3.75" style="75" customWidth="1"/>
    <col min="2299" max="2299" width="4.25" style="75" customWidth="1"/>
    <col min="2300" max="2300" width="2.75" style="75" customWidth="1"/>
    <col min="2301" max="2303" width="2.875" style="75" customWidth="1"/>
    <col min="2304" max="2305" width="2.625" style="75" customWidth="1"/>
    <col min="2306" max="2306" width="2.375" style="75" customWidth="1"/>
    <col min="2307" max="2308" width="2.875" style="75" customWidth="1"/>
    <col min="2309" max="2309" width="2.25" style="75" customWidth="1"/>
    <col min="2310" max="2310" width="2.875" style="75" customWidth="1"/>
    <col min="2311" max="2311" width="1.875" style="75" customWidth="1"/>
    <col min="2312" max="2312" width="2.125" style="75" customWidth="1"/>
    <col min="2313" max="2314" width="2.875" style="75" customWidth="1"/>
    <col min="2315" max="2316" width="3.125" style="75" customWidth="1"/>
    <col min="2317" max="2527" width="9" style="75"/>
    <col min="2528" max="2528" width="8.5" style="75" customWidth="1"/>
    <col min="2529" max="2530" width="2.875" style="75" customWidth="1"/>
    <col min="2531" max="2531" width="1.75" style="75" customWidth="1"/>
    <col min="2532" max="2533" width="5.125" style="75" customWidth="1"/>
    <col min="2534" max="2534" width="6.25" style="75" customWidth="1"/>
    <col min="2535" max="2535" width="1" style="75" customWidth="1"/>
    <col min="2536" max="2536" width="2.875" style="75" customWidth="1"/>
    <col min="2537" max="2537" width="2.25" style="75" customWidth="1"/>
    <col min="2538" max="2538" width="2.125" style="75" customWidth="1"/>
    <col min="2539" max="2540" width="2.875" style="75" customWidth="1"/>
    <col min="2541" max="2542" width="2.125" style="75" customWidth="1"/>
    <col min="2543" max="2543" width="3.25" style="75" customWidth="1"/>
    <col min="2544" max="2545" width="2.125" style="75" customWidth="1"/>
    <col min="2546" max="2546" width="4.5" style="75" customWidth="1"/>
    <col min="2547" max="2547" width="2" style="75" customWidth="1"/>
    <col min="2548" max="2548" width="2.625" style="75" customWidth="1"/>
    <col min="2549" max="2551" width="3.75" style="75" customWidth="1"/>
    <col min="2552" max="2553" width="2" style="75" customWidth="1"/>
    <col min="2554" max="2554" width="3.75" style="75" customWidth="1"/>
    <col min="2555" max="2555" width="4.25" style="75" customWidth="1"/>
    <col min="2556" max="2556" width="2.75" style="75" customWidth="1"/>
    <col min="2557" max="2559" width="2.875" style="75" customWidth="1"/>
    <col min="2560" max="2561" width="2.625" style="75" customWidth="1"/>
    <col min="2562" max="2562" width="2.375" style="75" customWidth="1"/>
    <col min="2563" max="2564" width="2.875" style="75" customWidth="1"/>
    <col min="2565" max="2565" width="2.25" style="75" customWidth="1"/>
    <col min="2566" max="2566" width="2.875" style="75" customWidth="1"/>
    <col min="2567" max="2567" width="1.875" style="75" customWidth="1"/>
    <col min="2568" max="2568" width="2.125" style="75" customWidth="1"/>
    <col min="2569" max="2570" width="2.875" style="75" customWidth="1"/>
    <col min="2571" max="2572" width="3.125" style="75" customWidth="1"/>
    <col min="2573" max="2783" width="9" style="75"/>
    <col min="2784" max="2784" width="8.5" style="75" customWidth="1"/>
    <col min="2785" max="2786" width="2.875" style="75" customWidth="1"/>
    <col min="2787" max="2787" width="1.75" style="75" customWidth="1"/>
    <col min="2788" max="2789" width="5.125" style="75" customWidth="1"/>
    <col min="2790" max="2790" width="6.25" style="75" customWidth="1"/>
    <col min="2791" max="2791" width="1" style="75" customWidth="1"/>
    <col min="2792" max="2792" width="2.875" style="75" customWidth="1"/>
    <col min="2793" max="2793" width="2.25" style="75" customWidth="1"/>
    <col min="2794" max="2794" width="2.125" style="75" customWidth="1"/>
    <col min="2795" max="2796" width="2.875" style="75" customWidth="1"/>
    <col min="2797" max="2798" width="2.125" style="75" customWidth="1"/>
    <col min="2799" max="2799" width="3.25" style="75" customWidth="1"/>
    <col min="2800" max="2801" width="2.125" style="75" customWidth="1"/>
    <col min="2802" max="2802" width="4.5" style="75" customWidth="1"/>
    <col min="2803" max="2803" width="2" style="75" customWidth="1"/>
    <col min="2804" max="2804" width="2.625" style="75" customWidth="1"/>
    <col min="2805" max="2807" width="3.75" style="75" customWidth="1"/>
    <col min="2808" max="2809" width="2" style="75" customWidth="1"/>
    <col min="2810" max="2810" width="3.75" style="75" customWidth="1"/>
    <col min="2811" max="2811" width="4.25" style="75" customWidth="1"/>
    <col min="2812" max="2812" width="2.75" style="75" customWidth="1"/>
    <col min="2813" max="2815" width="2.875" style="75" customWidth="1"/>
    <col min="2816" max="2817" width="2.625" style="75" customWidth="1"/>
    <col min="2818" max="2818" width="2.375" style="75" customWidth="1"/>
    <col min="2819" max="2820" width="2.875" style="75" customWidth="1"/>
    <col min="2821" max="2821" width="2.25" style="75" customWidth="1"/>
    <col min="2822" max="2822" width="2.875" style="75" customWidth="1"/>
    <col min="2823" max="2823" width="1.875" style="75" customWidth="1"/>
    <col min="2824" max="2824" width="2.125" style="75" customWidth="1"/>
    <col min="2825" max="2826" width="2.875" style="75" customWidth="1"/>
    <col min="2827" max="2828" width="3.125" style="75" customWidth="1"/>
    <col min="2829" max="3039" width="9" style="75"/>
    <col min="3040" max="3040" width="8.5" style="75" customWidth="1"/>
    <col min="3041" max="3042" width="2.875" style="75" customWidth="1"/>
    <col min="3043" max="3043" width="1.75" style="75" customWidth="1"/>
    <col min="3044" max="3045" width="5.125" style="75" customWidth="1"/>
    <col min="3046" max="3046" width="6.25" style="75" customWidth="1"/>
    <col min="3047" max="3047" width="1" style="75" customWidth="1"/>
    <col min="3048" max="3048" width="2.875" style="75" customWidth="1"/>
    <col min="3049" max="3049" width="2.25" style="75" customWidth="1"/>
    <col min="3050" max="3050" width="2.125" style="75" customWidth="1"/>
    <col min="3051" max="3052" width="2.875" style="75" customWidth="1"/>
    <col min="3053" max="3054" width="2.125" style="75" customWidth="1"/>
    <col min="3055" max="3055" width="3.25" style="75" customWidth="1"/>
    <col min="3056" max="3057" width="2.125" style="75" customWidth="1"/>
    <col min="3058" max="3058" width="4.5" style="75" customWidth="1"/>
    <col min="3059" max="3059" width="2" style="75" customWidth="1"/>
    <col min="3060" max="3060" width="2.625" style="75" customWidth="1"/>
    <col min="3061" max="3063" width="3.75" style="75" customWidth="1"/>
    <col min="3064" max="3065" width="2" style="75" customWidth="1"/>
    <col min="3066" max="3066" width="3.75" style="75" customWidth="1"/>
    <col min="3067" max="3067" width="4.25" style="75" customWidth="1"/>
    <col min="3068" max="3068" width="2.75" style="75" customWidth="1"/>
    <col min="3069" max="3071" width="2.875" style="75" customWidth="1"/>
    <col min="3072" max="3073" width="2.625" style="75" customWidth="1"/>
    <col min="3074" max="3074" width="2.375" style="75" customWidth="1"/>
    <col min="3075" max="3076" width="2.875" style="75" customWidth="1"/>
    <col min="3077" max="3077" width="2.25" style="75" customWidth="1"/>
    <col min="3078" max="3078" width="2.875" style="75" customWidth="1"/>
    <col min="3079" max="3079" width="1.875" style="75" customWidth="1"/>
    <col min="3080" max="3080" width="2.125" style="75" customWidth="1"/>
    <col min="3081" max="3082" width="2.875" style="75" customWidth="1"/>
    <col min="3083" max="3084" width="3.125" style="75" customWidth="1"/>
    <col min="3085" max="3295" width="9" style="75"/>
    <col min="3296" max="3296" width="8.5" style="75" customWidth="1"/>
    <col min="3297" max="3298" width="2.875" style="75" customWidth="1"/>
    <col min="3299" max="3299" width="1.75" style="75" customWidth="1"/>
    <col min="3300" max="3301" width="5.125" style="75" customWidth="1"/>
    <col min="3302" max="3302" width="6.25" style="75" customWidth="1"/>
    <col min="3303" max="3303" width="1" style="75" customWidth="1"/>
    <col min="3304" max="3304" width="2.875" style="75" customWidth="1"/>
    <col min="3305" max="3305" width="2.25" style="75" customWidth="1"/>
    <col min="3306" max="3306" width="2.125" style="75" customWidth="1"/>
    <col min="3307" max="3308" width="2.875" style="75" customWidth="1"/>
    <col min="3309" max="3310" width="2.125" style="75" customWidth="1"/>
    <col min="3311" max="3311" width="3.25" style="75" customWidth="1"/>
    <col min="3312" max="3313" width="2.125" style="75" customWidth="1"/>
    <col min="3314" max="3314" width="4.5" style="75" customWidth="1"/>
    <col min="3315" max="3315" width="2" style="75" customWidth="1"/>
    <col min="3316" max="3316" width="2.625" style="75" customWidth="1"/>
    <col min="3317" max="3319" width="3.75" style="75" customWidth="1"/>
    <col min="3320" max="3321" width="2" style="75" customWidth="1"/>
    <col min="3322" max="3322" width="3.75" style="75" customWidth="1"/>
    <col min="3323" max="3323" width="4.25" style="75" customWidth="1"/>
    <col min="3324" max="3324" width="2.75" style="75" customWidth="1"/>
    <col min="3325" max="3327" width="2.875" style="75" customWidth="1"/>
    <col min="3328" max="3329" width="2.625" style="75" customWidth="1"/>
    <col min="3330" max="3330" width="2.375" style="75" customWidth="1"/>
    <col min="3331" max="3332" width="2.875" style="75" customWidth="1"/>
    <col min="3333" max="3333" width="2.25" style="75" customWidth="1"/>
    <col min="3334" max="3334" width="2.875" style="75" customWidth="1"/>
    <col min="3335" max="3335" width="1.875" style="75" customWidth="1"/>
    <col min="3336" max="3336" width="2.125" style="75" customWidth="1"/>
    <col min="3337" max="3338" width="2.875" style="75" customWidth="1"/>
    <col min="3339" max="3340" width="3.125" style="75" customWidth="1"/>
    <col min="3341" max="3551" width="9" style="75"/>
    <col min="3552" max="3552" width="8.5" style="75" customWidth="1"/>
    <col min="3553" max="3554" width="2.875" style="75" customWidth="1"/>
    <col min="3555" max="3555" width="1.75" style="75" customWidth="1"/>
    <col min="3556" max="3557" width="5.125" style="75" customWidth="1"/>
    <col min="3558" max="3558" width="6.25" style="75" customWidth="1"/>
    <col min="3559" max="3559" width="1" style="75" customWidth="1"/>
    <col min="3560" max="3560" width="2.875" style="75" customWidth="1"/>
    <col min="3561" max="3561" width="2.25" style="75" customWidth="1"/>
    <col min="3562" max="3562" width="2.125" style="75" customWidth="1"/>
    <col min="3563" max="3564" width="2.875" style="75" customWidth="1"/>
    <col min="3565" max="3566" width="2.125" style="75" customWidth="1"/>
    <col min="3567" max="3567" width="3.25" style="75" customWidth="1"/>
    <col min="3568" max="3569" width="2.125" style="75" customWidth="1"/>
    <col min="3570" max="3570" width="4.5" style="75" customWidth="1"/>
    <col min="3571" max="3571" width="2" style="75" customWidth="1"/>
    <col min="3572" max="3572" width="2.625" style="75" customWidth="1"/>
    <col min="3573" max="3575" width="3.75" style="75" customWidth="1"/>
    <col min="3576" max="3577" width="2" style="75" customWidth="1"/>
    <col min="3578" max="3578" width="3.75" style="75" customWidth="1"/>
    <col min="3579" max="3579" width="4.25" style="75" customWidth="1"/>
    <col min="3580" max="3580" width="2.75" style="75" customWidth="1"/>
    <col min="3581" max="3583" width="2.875" style="75" customWidth="1"/>
    <col min="3584" max="3585" width="2.625" style="75" customWidth="1"/>
    <col min="3586" max="3586" width="2.375" style="75" customWidth="1"/>
    <col min="3587" max="3588" width="2.875" style="75" customWidth="1"/>
    <col min="3589" max="3589" width="2.25" style="75" customWidth="1"/>
    <col min="3590" max="3590" width="2.875" style="75" customWidth="1"/>
    <col min="3591" max="3591" width="1.875" style="75" customWidth="1"/>
    <col min="3592" max="3592" width="2.125" style="75" customWidth="1"/>
    <col min="3593" max="3594" width="2.875" style="75" customWidth="1"/>
    <col min="3595" max="3596" width="3.125" style="75" customWidth="1"/>
    <col min="3597" max="3807" width="9" style="75"/>
    <col min="3808" max="3808" width="8.5" style="75" customWidth="1"/>
    <col min="3809" max="3810" width="2.875" style="75" customWidth="1"/>
    <col min="3811" max="3811" width="1.75" style="75" customWidth="1"/>
    <col min="3812" max="3813" width="5.125" style="75" customWidth="1"/>
    <col min="3814" max="3814" width="6.25" style="75" customWidth="1"/>
    <col min="3815" max="3815" width="1" style="75" customWidth="1"/>
    <col min="3816" max="3816" width="2.875" style="75" customWidth="1"/>
    <col min="3817" max="3817" width="2.25" style="75" customWidth="1"/>
    <col min="3818" max="3818" width="2.125" style="75" customWidth="1"/>
    <col min="3819" max="3820" width="2.875" style="75" customWidth="1"/>
    <col min="3821" max="3822" width="2.125" style="75" customWidth="1"/>
    <col min="3823" max="3823" width="3.25" style="75" customWidth="1"/>
    <col min="3824" max="3825" width="2.125" style="75" customWidth="1"/>
    <col min="3826" max="3826" width="4.5" style="75" customWidth="1"/>
    <col min="3827" max="3827" width="2" style="75" customWidth="1"/>
    <col min="3828" max="3828" width="2.625" style="75" customWidth="1"/>
    <col min="3829" max="3831" width="3.75" style="75" customWidth="1"/>
    <col min="3832" max="3833" width="2" style="75" customWidth="1"/>
    <col min="3834" max="3834" width="3.75" style="75" customWidth="1"/>
    <col min="3835" max="3835" width="4.25" style="75" customWidth="1"/>
    <col min="3836" max="3836" width="2.75" style="75" customWidth="1"/>
    <col min="3837" max="3839" width="2.875" style="75" customWidth="1"/>
    <col min="3840" max="3841" width="2.625" style="75" customWidth="1"/>
    <col min="3842" max="3842" width="2.375" style="75" customWidth="1"/>
    <col min="3843" max="3844" width="2.875" style="75" customWidth="1"/>
    <col min="3845" max="3845" width="2.25" style="75" customWidth="1"/>
    <col min="3846" max="3846" width="2.875" style="75" customWidth="1"/>
    <col min="3847" max="3847" width="1.875" style="75" customWidth="1"/>
    <col min="3848" max="3848" width="2.125" style="75" customWidth="1"/>
    <col min="3849" max="3850" width="2.875" style="75" customWidth="1"/>
    <col min="3851" max="3852" width="3.125" style="75" customWidth="1"/>
    <col min="3853" max="4063" width="9" style="75"/>
    <col min="4064" max="4064" width="8.5" style="75" customWidth="1"/>
    <col min="4065" max="4066" width="2.875" style="75" customWidth="1"/>
    <col min="4067" max="4067" width="1.75" style="75" customWidth="1"/>
    <col min="4068" max="4069" width="5.125" style="75" customWidth="1"/>
    <col min="4070" max="4070" width="6.25" style="75" customWidth="1"/>
    <col min="4071" max="4071" width="1" style="75" customWidth="1"/>
    <col min="4072" max="4072" width="2.875" style="75" customWidth="1"/>
    <col min="4073" max="4073" width="2.25" style="75" customWidth="1"/>
    <col min="4074" max="4074" width="2.125" style="75" customWidth="1"/>
    <col min="4075" max="4076" width="2.875" style="75" customWidth="1"/>
    <col min="4077" max="4078" width="2.125" style="75" customWidth="1"/>
    <col min="4079" max="4079" width="3.25" style="75" customWidth="1"/>
    <col min="4080" max="4081" width="2.125" style="75" customWidth="1"/>
    <col min="4082" max="4082" width="4.5" style="75" customWidth="1"/>
    <col min="4083" max="4083" width="2" style="75" customWidth="1"/>
    <col min="4084" max="4084" width="2.625" style="75" customWidth="1"/>
    <col min="4085" max="4087" width="3.75" style="75" customWidth="1"/>
    <col min="4088" max="4089" width="2" style="75" customWidth="1"/>
    <col min="4090" max="4090" width="3.75" style="75" customWidth="1"/>
    <col min="4091" max="4091" width="4.25" style="75" customWidth="1"/>
    <col min="4092" max="4092" width="2.75" style="75" customWidth="1"/>
    <col min="4093" max="4095" width="2.875" style="75" customWidth="1"/>
    <col min="4096" max="4097" width="2.625" style="75" customWidth="1"/>
    <col min="4098" max="4098" width="2.375" style="75" customWidth="1"/>
    <col min="4099" max="4100" width="2.875" style="75" customWidth="1"/>
    <col min="4101" max="4101" width="2.25" style="75" customWidth="1"/>
    <col min="4102" max="4102" width="2.875" style="75" customWidth="1"/>
    <col min="4103" max="4103" width="1.875" style="75" customWidth="1"/>
    <col min="4104" max="4104" width="2.125" style="75" customWidth="1"/>
    <col min="4105" max="4106" width="2.875" style="75" customWidth="1"/>
    <col min="4107" max="4108" width="3.125" style="75" customWidth="1"/>
    <col min="4109" max="4319" width="9" style="75"/>
    <col min="4320" max="4320" width="8.5" style="75" customWidth="1"/>
    <col min="4321" max="4322" width="2.875" style="75" customWidth="1"/>
    <col min="4323" max="4323" width="1.75" style="75" customWidth="1"/>
    <col min="4324" max="4325" width="5.125" style="75" customWidth="1"/>
    <col min="4326" max="4326" width="6.25" style="75" customWidth="1"/>
    <col min="4327" max="4327" width="1" style="75" customWidth="1"/>
    <col min="4328" max="4328" width="2.875" style="75" customWidth="1"/>
    <col min="4329" max="4329" width="2.25" style="75" customWidth="1"/>
    <col min="4330" max="4330" width="2.125" style="75" customWidth="1"/>
    <col min="4331" max="4332" width="2.875" style="75" customWidth="1"/>
    <col min="4333" max="4334" width="2.125" style="75" customWidth="1"/>
    <col min="4335" max="4335" width="3.25" style="75" customWidth="1"/>
    <col min="4336" max="4337" width="2.125" style="75" customWidth="1"/>
    <col min="4338" max="4338" width="4.5" style="75" customWidth="1"/>
    <col min="4339" max="4339" width="2" style="75" customWidth="1"/>
    <col min="4340" max="4340" width="2.625" style="75" customWidth="1"/>
    <col min="4341" max="4343" width="3.75" style="75" customWidth="1"/>
    <col min="4344" max="4345" width="2" style="75" customWidth="1"/>
    <col min="4346" max="4346" width="3.75" style="75" customWidth="1"/>
    <col min="4347" max="4347" width="4.25" style="75" customWidth="1"/>
    <col min="4348" max="4348" width="2.75" style="75" customWidth="1"/>
    <col min="4349" max="4351" width="2.875" style="75" customWidth="1"/>
    <col min="4352" max="4353" width="2.625" style="75" customWidth="1"/>
    <col min="4354" max="4354" width="2.375" style="75" customWidth="1"/>
    <col min="4355" max="4356" width="2.875" style="75" customWidth="1"/>
    <col min="4357" max="4357" width="2.25" style="75" customWidth="1"/>
    <col min="4358" max="4358" width="2.875" style="75" customWidth="1"/>
    <col min="4359" max="4359" width="1.875" style="75" customWidth="1"/>
    <col min="4360" max="4360" width="2.125" style="75" customWidth="1"/>
    <col min="4361" max="4362" width="2.875" style="75" customWidth="1"/>
    <col min="4363" max="4364" width="3.125" style="75" customWidth="1"/>
    <col min="4365" max="4575" width="9" style="75"/>
    <col min="4576" max="4576" width="8.5" style="75" customWidth="1"/>
    <col min="4577" max="4578" width="2.875" style="75" customWidth="1"/>
    <col min="4579" max="4579" width="1.75" style="75" customWidth="1"/>
    <col min="4580" max="4581" width="5.125" style="75" customWidth="1"/>
    <col min="4582" max="4582" width="6.25" style="75" customWidth="1"/>
    <col min="4583" max="4583" width="1" style="75" customWidth="1"/>
    <col min="4584" max="4584" width="2.875" style="75" customWidth="1"/>
    <col min="4585" max="4585" width="2.25" style="75" customWidth="1"/>
    <col min="4586" max="4586" width="2.125" style="75" customWidth="1"/>
    <col min="4587" max="4588" width="2.875" style="75" customWidth="1"/>
    <col min="4589" max="4590" width="2.125" style="75" customWidth="1"/>
    <col min="4591" max="4591" width="3.25" style="75" customWidth="1"/>
    <col min="4592" max="4593" width="2.125" style="75" customWidth="1"/>
    <col min="4594" max="4594" width="4.5" style="75" customWidth="1"/>
    <col min="4595" max="4595" width="2" style="75" customWidth="1"/>
    <col min="4596" max="4596" width="2.625" style="75" customWidth="1"/>
    <col min="4597" max="4599" width="3.75" style="75" customWidth="1"/>
    <col min="4600" max="4601" width="2" style="75" customWidth="1"/>
    <col min="4602" max="4602" width="3.75" style="75" customWidth="1"/>
    <col min="4603" max="4603" width="4.25" style="75" customWidth="1"/>
    <col min="4604" max="4604" width="2.75" style="75" customWidth="1"/>
    <col min="4605" max="4607" width="2.875" style="75" customWidth="1"/>
    <col min="4608" max="4609" width="2.625" style="75" customWidth="1"/>
    <col min="4610" max="4610" width="2.375" style="75" customWidth="1"/>
    <col min="4611" max="4612" width="2.875" style="75" customWidth="1"/>
    <col min="4613" max="4613" width="2.25" style="75" customWidth="1"/>
    <col min="4614" max="4614" width="2.875" style="75" customWidth="1"/>
    <col min="4615" max="4615" width="1.875" style="75" customWidth="1"/>
    <col min="4616" max="4616" width="2.125" style="75" customWidth="1"/>
    <col min="4617" max="4618" width="2.875" style="75" customWidth="1"/>
    <col min="4619" max="4620" width="3.125" style="75" customWidth="1"/>
    <col min="4621" max="4831" width="9" style="75"/>
    <col min="4832" max="4832" width="8.5" style="75" customWidth="1"/>
    <col min="4833" max="4834" width="2.875" style="75" customWidth="1"/>
    <col min="4835" max="4835" width="1.75" style="75" customWidth="1"/>
    <col min="4836" max="4837" width="5.125" style="75" customWidth="1"/>
    <col min="4838" max="4838" width="6.25" style="75" customWidth="1"/>
    <col min="4839" max="4839" width="1" style="75" customWidth="1"/>
    <col min="4840" max="4840" width="2.875" style="75" customWidth="1"/>
    <col min="4841" max="4841" width="2.25" style="75" customWidth="1"/>
    <col min="4842" max="4842" width="2.125" style="75" customWidth="1"/>
    <col min="4843" max="4844" width="2.875" style="75" customWidth="1"/>
    <col min="4845" max="4846" width="2.125" style="75" customWidth="1"/>
    <col min="4847" max="4847" width="3.25" style="75" customWidth="1"/>
    <col min="4848" max="4849" width="2.125" style="75" customWidth="1"/>
    <col min="4850" max="4850" width="4.5" style="75" customWidth="1"/>
    <col min="4851" max="4851" width="2" style="75" customWidth="1"/>
    <col min="4852" max="4852" width="2.625" style="75" customWidth="1"/>
    <col min="4853" max="4855" width="3.75" style="75" customWidth="1"/>
    <col min="4856" max="4857" width="2" style="75" customWidth="1"/>
    <col min="4858" max="4858" width="3.75" style="75" customWidth="1"/>
    <col min="4859" max="4859" width="4.25" style="75" customWidth="1"/>
    <col min="4860" max="4860" width="2.75" style="75" customWidth="1"/>
    <col min="4861" max="4863" width="2.875" style="75" customWidth="1"/>
    <col min="4864" max="4865" width="2.625" style="75" customWidth="1"/>
    <col min="4866" max="4866" width="2.375" style="75" customWidth="1"/>
    <col min="4867" max="4868" width="2.875" style="75" customWidth="1"/>
    <col min="4869" max="4869" width="2.25" style="75" customWidth="1"/>
    <col min="4870" max="4870" width="2.875" style="75" customWidth="1"/>
    <col min="4871" max="4871" width="1.875" style="75" customWidth="1"/>
    <col min="4872" max="4872" width="2.125" style="75" customWidth="1"/>
    <col min="4873" max="4874" width="2.875" style="75" customWidth="1"/>
    <col min="4875" max="4876" width="3.125" style="75" customWidth="1"/>
    <col min="4877" max="5087" width="9" style="75"/>
    <col min="5088" max="5088" width="8.5" style="75" customWidth="1"/>
    <col min="5089" max="5090" width="2.875" style="75" customWidth="1"/>
    <col min="5091" max="5091" width="1.75" style="75" customWidth="1"/>
    <col min="5092" max="5093" width="5.125" style="75" customWidth="1"/>
    <col min="5094" max="5094" width="6.25" style="75" customWidth="1"/>
    <col min="5095" max="5095" width="1" style="75" customWidth="1"/>
    <col min="5096" max="5096" width="2.875" style="75" customWidth="1"/>
    <col min="5097" max="5097" width="2.25" style="75" customWidth="1"/>
    <col min="5098" max="5098" width="2.125" style="75" customWidth="1"/>
    <col min="5099" max="5100" width="2.875" style="75" customWidth="1"/>
    <col min="5101" max="5102" width="2.125" style="75" customWidth="1"/>
    <col min="5103" max="5103" width="3.25" style="75" customWidth="1"/>
    <col min="5104" max="5105" width="2.125" style="75" customWidth="1"/>
    <col min="5106" max="5106" width="4.5" style="75" customWidth="1"/>
    <col min="5107" max="5107" width="2" style="75" customWidth="1"/>
    <col min="5108" max="5108" width="2.625" style="75" customWidth="1"/>
    <col min="5109" max="5111" width="3.75" style="75" customWidth="1"/>
    <col min="5112" max="5113" width="2" style="75" customWidth="1"/>
    <col min="5114" max="5114" width="3.75" style="75" customWidth="1"/>
    <col min="5115" max="5115" width="4.25" style="75" customWidth="1"/>
    <col min="5116" max="5116" width="2.75" style="75" customWidth="1"/>
    <col min="5117" max="5119" width="2.875" style="75" customWidth="1"/>
    <col min="5120" max="5121" width="2.625" style="75" customWidth="1"/>
    <col min="5122" max="5122" width="2.375" style="75" customWidth="1"/>
    <col min="5123" max="5124" width="2.875" style="75" customWidth="1"/>
    <col min="5125" max="5125" width="2.25" style="75" customWidth="1"/>
    <col min="5126" max="5126" width="2.875" style="75" customWidth="1"/>
    <col min="5127" max="5127" width="1.875" style="75" customWidth="1"/>
    <col min="5128" max="5128" width="2.125" style="75" customWidth="1"/>
    <col min="5129" max="5130" width="2.875" style="75" customWidth="1"/>
    <col min="5131" max="5132" width="3.125" style="75" customWidth="1"/>
    <col min="5133" max="5343" width="9" style="75"/>
    <col min="5344" max="5344" width="8.5" style="75" customWidth="1"/>
    <col min="5345" max="5346" width="2.875" style="75" customWidth="1"/>
    <col min="5347" max="5347" width="1.75" style="75" customWidth="1"/>
    <col min="5348" max="5349" width="5.125" style="75" customWidth="1"/>
    <col min="5350" max="5350" width="6.25" style="75" customWidth="1"/>
    <col min="5351" max="5351" width="1" style="75" customWidth="1"/>
    <col min="5352" max="5352" width="2.875" style="75" customWidth="1"/>
    <col min="5353" max="5353" width="2.25" style="75" customWidth="1"/>
    <col min="5354" max="5354" width="2.125" style="75" customWidth="1"/>
    <col min="5355" max="5356" width="2.875" style="75" customWidth="1"/>
    <col min="5357" max="5358" width="2.125" style="75" customWidth="1"/>
    <col min="5359" max="5359" width="3.25" style="75" customWidth="1"/>
    <col min="5360" max="5361" width="2.125" style="75" customWidth="1"/>
    <col min="5362" max="5362" width="4.5" style="75" customWidth="1"/>
    <col min="5363" max="5363" width="2" style="75" customWidth="1"/>
    <col min="5364" max="5364" width="2.625" style="75" customWidth="1"/>
    <col min="5365" max="5367" width="3.75" style="75" customWidth="1"/>
    <col min="5368" max="5369" width="2" style="75" customWidth="1"/>
    <col min="5370" max="5370" width="3.75" style="75" customWidth="1"/>
    <col min="5371" max="5371" width="4.25" style="75" customWidth="1"/>
    <col min="5372" max="5372" width="2.75" style="75" customWidth="1"/>
    <col min="5373" max="5375" width="2.875" style="75" customWidth="1"/>
    <col min="5376" max="5377" width="2.625" style="75" customWidth="1"/>
    <col min="5378" max="5378" width="2.375" style="75" customWidth="1"/>
    <col min="5379" max="5380" width="2.875" style="75" customWidth="1"/>
    <col min="5381" max="5381" width="2.25" style="75" customWidth="1"/>
    <col min="5382" max="5382" width="2.875" style="75" customWidth="1"/>
    <col min="5383" max="5383" width="1.875" style="75" customWidth="1"/>
    <col min="5384" max="5384" width="2.125" style="75" customWidth="1"/>
    <col min="5385" max="5386" width="2.875" style="75" customWidth="1"/>
    <col min="5387" max="5388" width="3.125" style="75" customWidth="1"/>
    <col min="5389" max="5599" width="9" style="75"/>
    <col min="5600" max="5600" width="8.5" style="75" customWidth="1"/>
    <col min="5601" max="5602" width="2.875" style="75" customWidth="1"/>
    <col min="5603" max="5603" width="1.75" style="75" customWidth="1"/>
    <col min="5604" max="5605" width="5.125" style="75" customWidth="1"/>
    <col min="5606" max="5606" width="6.25" style="75" customWidth="1"/>
    <col min="5607" max="5607" width="1" style="75" customWidth="1"/>
    <col min="5608" max="5608" width="2.875" style="75" customWidth="1"/>
    <col min="5609" max="5609" width="2.25" style="75" customWidth="1"/>
    <col min="5610" max="5610" width="2.125" style="75" customWidth="1"/>
    <col min="5611" max="5612" width="2.875" style="75" customWidth="1"/>
    <col min="5613" max="5614" width="2.125" style="75" customWidth="1"/>
    <col min="5615" max="5615" width="3.25" style="75" customWidth="1"/>
    <col min="5616" max="5617" width="2.125" style="75" customWidth="1"/>
    <col min="5618" max="5618" width="4.5" style="75" customWidth="1"/>
    <col min="5619" max="5619" width="2" style="75" customWidth="1"/>
    <col min="5620" max="5620" width="2.625" style="75" customWidth="1"/>
    <col min="5621" max="5623" width="3.75" style="75" customWidth="1"/>
    <col min="5624" max="5625" width="2" style="75" customWidth="1"/>
    <col min="5626" max="5626" width="3.75" style="75" customWidth="1"/>
    <col min="5627" max="5627" width="4.25" style="75" customWidth="1"/>
    <col min="5628" max="5628" width="2.75" style="75" customWidth="1"/>
    <col min="5629" max="5631" width="2.875" style="75" customWidth="1"/>
    <col min="5632" max="5633" width="2.625" style="75" customWidth="1"/>
    <col min="5634" max="5634" width="2.375" style="75" customWidth="1"/>
    <col min="5635" max="5636" width="2.875" style="75" customWidth="1"/>
    <col min="5637" max="5637" width="2.25" style="75" customWidth="1"/>
    <col min="5638" max="5638" width="2.875" style="75" customWidth="1"/>
    <col min="5639" max="5639" width="1.875" style="75" customWidth="1"/>
    <col min="5640" max="5640" width="2.125" style="75" customWidth="1"/>
    <col min="5641" max="5642" width="2.875" style="75" customWidth="1"/>
    <col min="5643" max="5644" width="3.125" style="75" customWidth="1"/>
    <col min="5645" max="5855" width="9" style="75"/>
    <col min="5856" max="5856" width="8.5" style="75" customWidth="1"/>
    <col min="5857" max="5858" width="2.875" style="75" customWidth="1"/>
    <col min="5859" max="5859" width="1.75" style="75" customWidth="1"/>
    <col min="5860" max="5861" width="5.125" style="75" customWidth="1"/>
    <col min="5862" max="5862" width="6.25" style="75" customWidth="1"/>
    <col min="5863" max="5863" width="1" style="75" customWidth="1"/>
    <col min="5864" max="5864" width="2.875" style="75" customWidth="1"/>
    <col min="5865" max="5865" width="2.25" style="75" customWidth="1"/>
    <col min="5866" max="5866" width="2.125" style="75" customWidth="1"/>
    <col min="5867" max="5868" width="2.875" style="75" customWidth="1"/>
    <col min="5869" max="5870" width="2.125" style="75" customWidth="1"/>
    <col min="5871" max="5871" width="3.25" style="75" customWidth="1"/>
    <col min="5872" max="5873" width="2.125" style="75" customWidth="1"/>
    <col min="5874" max="5874" width="4.5" style="75" customWidth="1"/>
    <col min="5875" max="5875" width="2" style="75" customWidth="1"/>
    <col min="5876" max="5876" width="2.625" style="75" customWidth="1"/>
    <col min="5877" max="5879" width="3.75" style="75" customWidth="1"/>
    <col min="5880" max="5881" width="2" style="75" customWidth="1"/>
    <col min="5882" max="5882" width="3.75" style="75" customWidth="1"/>
    <col min="5883" max="5883" width="4.25" style="75" customWidth="1"/>
    <col min="5884" max="5884" width="2.75" style="75" customWidth="1"/>
    <col min="5885" max="5887" width="2.875" style="75" customWidth="1"/>
    <col min="5888" max="5889" width="2.625" style="75" customWidth="1"/>
    <col min="5890" max="5890" width="2.375" style="75" customWidth="1"/>
    <col min="5891" max="5892" width="2.875" style="75" customWidth="1"/>
    <col min="5893" max="5893" width="2.25" style="75" customWidth="1"/>
    <col min="5894" max="5894" width="2.875" style="75" customWidth="1"/>
    <col min="5895" max="5895" width="1.875" style="75" customWidth="1"/>
    <col min="5896" max="5896" width="2.125" style="75" customWidth="1"/>
    <col min="5897" max="5898" width="2.875" style="75" customWidth="1"/>
    <col min="5899" max="5900" width="3.125" style="75" customWidth="1"/>
    <col min="5901" max="6111" width="9" style="75"/>
    <col min="6112" max="6112" width="8.5" style="75" customWidth="1"/>
    <col min="6113" max="6114" width="2.875" style="75" customWidth="1"/>
    <col min="6115" max="6115" width="1.75" style="75" customWidth="1"/>
    <col min="6116" max="6117" width="5.125" style="75" customWidth="1"/>
    <col min="6118" max="6118" width="6.25" style="75" customWidth="1"/>
    <col min="6119" max="6119" width="1" style="75" customWidth="1"/>
    <col min="6120" max="6120" width="2.875" style="75" customWidth="1"/>
    <col min="6121" max="6121" width="2.25" style="75" customWidth="1"/>
    <col min="6122" max="6122" width="2.125" style="75" customWidth="1"/>
    <col min="6123" max="6124" width="2.875" style="75" customWidth="1"/>
    <col min="6125" max="6126" width="2.125" style="75" customWidth="1"/>
    <col min="6127" max="6127" width="3.25" style="75" customWidth="1"/>
    <col min="6128" max="6129" width="2.125" style="75" customWidth="1"/>
    <col min="6130" max="6130" width="4.5" style="75" customWidth="1"/>
    <col min="6131" max="6131" width="2" style="75" customWidth="1"/>
    <col min="6132" max="6132" width="2.625" style="75" customWidth="1"/>
    <col min="6133" max="6135" width="3.75" style="75" customWidth="1"/>
    <col min="6136" max="6137" width="2" style="75" customWidth="1"/>
    <col min="6138" max="6138" width="3.75" style="75" customWidth="1"/>
    <col min="6139" max="6139" width="4.25" style="75" customWidth="1"/>
    <col min="6140" max="6140" width="2.75" style="75" customWidth="1"/>
    <col min="6141" max="6143" width="2.875" style="75" customWidth="1"/>
    <col min="6144" max="6145" width="2.625" style="75" customWidth="1"/>
    <col min="6146" max="6146" width="2.375" style="75" customWidth="1"/>
    <col min="6147" max="6148" width="2.875" style="75" customWidth="1"/>
    <col min="6149" max="6149" width="2.25" style="75" customWidth="1"/>
    <col min="6150" max="6150" width="2.875" style="75" customWidth="1"/>
    <col min="6151" max="6151" width="1.875" style="75" customWidth="1"/>
    <col min="6152" max="6152" width="2.125" style="75" customWidth="1"/>
    <col min="6153" max="6154" width="2.875" style="75" customWidth="1"/>
    <col min="6155" max="6156" width="3.125" style="75" customWidth="1"/>
    <col min="6157" max="6367" width="9" style="75"/>
    <col min="6368" max="6368" width="8.5" style="75" customWidth="1"/>
    <col min="6369" max="6370" width="2.875" style="75" customWidth="1"/>
    <col min="6371" max="6371" width="1.75" style="75" customWidth="1"/>
    <col min="6372" max="6373" width="5.125" style="75" customWidth="1"/>
    <col min="6374" max="6374" width="6.25" style="75" customWidth="1"/>
    <col min="6375" max="6375" width="1" style="75" customWidth="1"/>
    <col min="6376" max="6376" width="2.875" style="75" customWidth="1"/>
    <col min="6377" max="6377" width="2.25" style="75" customWidth="1"/>
    <col min="6378" max="6378" width="2.125" style="75" customWidth="1"/>
    <col min="6379" max="6380" width="2.875" style="75" customWidth="1"/>
    <col min="6381" max="6382" width="2.125" style="75" customWidth="1"/>
    <col min="6383" max="6383" width="3.25" style="75" customWidth="1"/>
    <col min="6384" max="6385" width="2.125" style="75" customWidth="1"/>
    <col min="6386" max="6386" width="4.5" style="75" customWidth="1"/>
    <col min="6387" max="6387" width="2" style="75" customWidth="1"/>
    <col min="6388" max="6388" width="2.625" style="75" customWidth="1"/>
    <col min="6389" max="6391" width="3.75" style="75" customWidth="1"/>
    <col min="6392" max="6393" width="2" style="75" customWidth="1"/>
    <col min="6394" max="6394" width="3.75" style="75" customWidth="1"/>
    <col min="6395" max="6395" width="4.25" style="75" customWidth="1"/>
    <col min="6396" max="6396" width="2.75" style="75" customWidth="1"/>
    <col min="6397" max="6399" width="2.875" style="75" customWidth="1"/>
    <col min="6400" max="6401" width="2.625" style="75" customWidth="1"/>
    <col min="6402" max="6402" width="2.375" style="75" customWidth="1"/>
    <col min="6403" max="6404" width="2.875" style="75" customWidth="1"/>
    <col min="6405" max="6405" width="2.25" style="75" customWidth="1"/>
    <col min="6406" max="6406" width="2.875" style="75" customWidth="1"/>
    <col min="6407" max="6407" width="1.875" style="75" customWidth="1"/>
    <col min="6408" max="6408" width="2.125" style="75" customWidth="1"/>
    <col min="6409" max="6410" width="2.875" style="75" customWidth="1"/>
    <col min="6411" max="6412" width="3.125" style="75" customWidth="1"/>
    <col min="6413" max="6623" width="9" style="75"/>
    <col min="6624" max="6624" width="8.5" style="75" customWidth="1"/>
    <col min="6625" max="6626" width="2.875" style="75" customWidth="1"/>
    <col min="6627" max="6627" width="1.75" style="75" customWidth="1"/>
    <col min="6628" max="6629" width="5.125" style="75" customWidth="1"/>
    <col min="6630" max="6630" width="6.25" style="75" customWidth="1"/>
    <col min="6631" max="6631" width="1" style="75" customWidth="1"/>
    <col min="6632" max="6632" width="2.875" style="75" customWidth="1"/>
    <col min="6633" max="6633" width="2.25" style="75" customWidth="1"/>
    <col min="6634" max="6634" width="2.125" style="75" customWidth="1"/>
    <col min="6635" max="6636" width="2.875" style="75" customWidth="1"/>
    <col min="6637" max="6638" width="2.125" style="75" customWidth="1"/>
    <col min="6639" max="6639" width="3.25" style="75" customWidth="1"/>
    <col min="6640" max="6641" width="2.125" style="75" customWidth="1"/>
    <col min="6642" max="6642" width="4.5" style="75" customWidth="1"/>
    <col min="6643" max="6643" width="2" style="75" customWidth="1"/>
    <col min="6644" max="6644" width="2.625" style="75" customWidth="1"/>
    <col min="6645" max="6647" width="3.75" style="75" customWidth="1"/>
    <col min="6648" max="6649" width="2" style="75" customWidth="1"/>
    <col min="6650" max="6650" width="3.75" style="75" customWidth="1"/>
    <col min="6651" max="6651" width="4.25" style="75" customWidth="1"/>
    <col min="6652" max="6652" width="2.75" style="75" customWidth="1"/>
    <col min="6653" max="6655" width="2.875" style="75" customWidth="1"/>
    <col min="6656" max="6657" width="2.625" style="75" customWidth="1"/>
    <col min="6658" max="6658" width="2.375" style="75" customWidth="1"/>
    <col min="6659" max="6660" width="2.875" style="75" customWidth="1"/>
    <col min="6661" max="6661" width="2.25" style="75" customWidth="1"/>
    <col min="6662" max="6662" width="2.875" style="75" customWidth="1"/>
    <col min="6663" max="6663" width="1.875" style="75" customWidth="1"/>
    <col min="6664" max="6664" width="2.125" style="75" customWidth="1"/>
    <col min="6665" max="6666" width="2.875" style="75" customWidth="1"/>
    <col min="6667" max="6668" width="3.125" style="75" customWidth="1"/>
    <col min="6669" max="6879" width="9" style="75"/>
    <col min="6880" max="6880" width="8.5" style="75" customWidth="1"/>
    <col min="6881" max="6882" width="2.875" style="75" customWidth="1"/>
    <col min="6883" max="6883" width="1.75" style="75" customWidth="1"/>
    <col min="6884" max="6885" width="5.125" style="75" customWidth="1"/>
    <col min="6886" max="6886" width="6.25" style="75" customWidth="1"/>
    <col min="6887" max="6887" width="1" style="75" customWidth="1"/>
    <col min="6888" max="6888" width="2.875" style="75" customWidth="1"/>
    <col min="6889" max="6889" width="2.25" style="75" customWidth="1"/>
    <col min="6890" max="6890" width="2.125" style="75" customWidth="1"/>
    <col min="6891" max="6892" width="2.875" style="75" customWidth="1"/>
    <col min="6893" max="6894" width="2.125" style="75" customWidth="1"/>
    <col min="6895" max="6895" width="3.25" style="75" customWidth="1"/>
    <col min="6896" max="6897" width="2.125" style="75" customWidth="1"/>
    <col min="6898" max="6898" width="4.5" style="75" customWidth="1"/>
    <col min="6899" max="6899" width="2" style="75" customWidth="1"/>
    <col min="6900" max="6900" width="2.625" style="75" customWidth="1"/>
    <col min="6901" max="6903" width="3.75" style="75" customWidth="1"/>
    <col min="6904" max="6905" width="2" style="75" customWidth="1"/>
    <col min="6906" max="6906" width="3.75" style="75" customWidth="1"/>
    <col min="6907" max="6907" width="4.25" style="75" customWidth="1"/>
    <col min="6908" max="6908" width="2.75" style="75" customWidth="1"/>
    <col min="6909" max="6911" width="2.875" style="75" customWidth="1"/>
    <col min="6912" max="6913" width="2.625" style="75" customWidth="1"/>
    <col min="6914" max="6914" width="2.375" style="75" customWidth="1"/>
    <col min="6915" max="6916" width="2.875" style="75" customWidth="1"/>
    <col min="6917" max="6917" width="2.25" style="75" customWidth="1"/>
    <col min="6918" max="6918" width="2.875" style="75" customWidth="1"/>
    <col min="6919" max="6919" width="1.875" style="75" customWidth="1"/>
    <col min="6920" max="6920" width="2.125" style="75" customWidth="1"/>
    <col min="6921" max="6922" width="2.875" style="75" customWidth="1"/>
    <col min="6923" max="6924" width="3.125" style="75" customWidth="1"/>
    <col min="6925" max="7135" width="9" style="75"/>
    <col min="7136" max="7136" width="8.5" style="75" customWidth="1"/>
    <col min="7137" max="7138" width="2.875" style="75" customWidth="1"/>
    <col min="7139" max="7139" width="1.75" style="75" customWidth="1"/>
    <col min="7140" max="7141" width="5.125" style="75" customWidth="1"/>
    <col min="7142" max="7142" width="6.25" style="75" customWidth="1"/>
    <col min="7143" max="7143" width="1" style="75" customWidth="1"/>
    <col min="7144" max="7144" width="2.875" style="75" customWidth="1"/>
    <col min="7145" max="7145" width="2.25" style="75" customWidth="1"/>
    <col min="7146" max="7146" width="2.125" style="75" customWidth="1"/>
    <col min="7147" max="7148" width="2.875" style="75" customWidth="1"/>
    <col min="7149" max="7150" width="2.125" style="75" customWidth="1"/>
    <col min="7151" max="7151" width="3.25" style="75" customWidth="1"/>
    <col min="7152" max="7153" width="2.125" style="75" customWidth="1"/>
    <col min="7154" max="7154" width="4.5" style="75" customWidth="1"/>
    <col min="7155" max="7155" width="2" style="75" customWidth="1"/>
    <col min="7156" max="7156" width="2.625" style="75" customWidth="1"/>
    <col min="7157" max="7159" width="3.75" style="75" customWidth="1"/>
    <col min="7160" max="7161" width="2" style="75" customWidth="1"/>
    <col min="7162" max="7162" width="3.75" style="75" customWidth="1"/>
    <col min="7163" max="7163" width="4.25" style="75" customWidth="1"/>
    <col min="7164" max="7164" width="2.75" style="75" customWidth="1"/>
    <col min="7165" max="7167" width="2.875" style="75" customWidth="1"/>
    <col min="7168" max="7169" width="2.625" style="75" customWidth="1"/>
    <col min="7170" max="7170" width="2.375" style="75" customWidth="1"/>
    <col min="7171" max="7172" width="2.875" style="75" customWidth="1"/>
    <col min="7173" max="7173" width="2.25" style="75" customWidth="1"/>
    <col min="7174" max="7174" width="2.875" style="75" customWidth="1"/>
    <col min="7175" max="7175" width="1.875" style="75" customWidth="1"/>
    <col min="7176" max="7176" width="2.125" style="75" customWidth="1"/>
    <col min="7177" max="7178" width="2.875" style="75" customWidth="1"/>
    <col min="7179" max="7180" width="3.125" style="75" customWidth="1"/>
    <col min="7181" max="7391" width="9" style="75"/>
    <col min="7392" max="7392" width="8.5" style="75" customWidth="1"/>
    <col min="7393" max="7394" width="2.875" style="75" customWidth="1"/>
    <col min="7395" max="7395" width="1.75" style="75" customWidth="1"/>
    <col min="7396" max="7397" width="5.125" style="75" customWidth="1"/>
    <col min="7398" max="7398" width="6.25" style="75" customWidth="1"/>
    <col min="7399" max="7399" width="1" style="75" customWidth="1"/>
    <col min="7400" max="7400" width="2.875" style="75" customWidth="1"/>
    <col min="7401" max="7401" width="2.25" style="75" customWidth="1"/>
    <col min="7402" max="7402" width="2.125" style="75" customWidth="1"/>
    <col min="7403" max="7404" width="2.875" style="75" customWidth="1"/>
    <col min="7405" max="7406" width="2.125" style="75" customWidth="1"/>
    <col min="7407" max="7407" width="3.25" style="75" customWidth="1"/>
    <col min="7408" max="7409" width="2.125" style="75" customWidth="1"/>
    <col min="7410" max="7410" width="4.5" style="75" customWidth="1"/>
    <col min="7411" max="7411" width="2" style="75" customWidth="1"/>
    <col min="7412" max="7412" width="2.625" style="75" customWidth="1"/>
    <col min="7413" max="7415" width="3.75" style="75" customWidth="1"/>
    <col min="7416" max="7417" width="2" style="75" customWidth="1"/>
    <col min="7418" max="7418" width="3.75" style="75" customWidth="1"/>
    <col min="7419" max="7419" width="4.25" style="75" customWidth="1"/>
    <col min="7420" max="7420" width="2.75" style="75" customWidth="1"/>
    <col min="7421" max="7423" width="2.875" style="75" customWidth="1"/>
    <col min="7424" max="7425" width="2.625" style="75" customWidth="1"/>
    <col min="7426" max="7426" width="2.375" style="75" customWidth="1"/>
    <col min="7427" max="7428" width="2.875" style="75" customWidth="1"/>
    <col min="7429" max="7429" width="2.25" style="75" customWidth="1"/>
    <col min="7430" max="7430" width="2.875" style="75" customWidth="1"/>
    <col min="7431" max="7431" width="1.875" style="75" customWidth="1"/>
    <col min="7432" max="7432" width="2.125" style="75" customWidth="1"/>
    <col min="7433" max="7434" width="2.875" style="75" customWidth="1"/>
    <col min="7435" max="7436" width="3.125" style="75" customWidth="1"/>
    <col min="7437" max="7647" width="9" style="75"/>
    <col min="7648" max="7648" width="8.5" style="75" customWidth="1"/>
    <col min="7649" max="7650" width="2.875" style="75" customWidth="1"/>
    <col min="7651" max="7651" width="1.75" style="75" customWidth="1"/>
    <col min="7652" max="7653" width="5.125" style="75" customWidth="1"/>
    <col min="7654" max="7654" width="6.25" style="75" customWidth="1"/>
    <col min="7655" max="7655" width="1" style="75" customWidth="1"/>
    <col min="7656" max="7656" width="2.875" style="75" customWidth="1"/>
    <col min="7657" max="7657" width="2.25" style="75" customWidth="1"/>
    <col min="7658" max="7658" width="2.125" style="75" customWidth="1"/>
    <col min="7659" max="7660" width="2.875" style="75" customWidth="1"/>
    <col min="7661" max="7662" width="2.125" style="75" customWidth="1"/>
    <col min="7663" max="7663" width="3.25" style="75" customWidth="1"/>
    <col min="7664" max="7665" width="2.125" style="75" customWidth="1"/>
    <col min="7666" max="7666" width="4.5" style="75" customWidth="1"/>
    <col min="7667" max="7667" width="2" style="75" customWidth="1"/>
    <col min="7668" max="7668" width="2.625" style="75" customWidth="1"/>
    <col min="7669" max="7671" width="3.75" style="75" customWidth="1"/>
    <col min="7672" max="7673" width="2" style="75" customWidth="1"/>
    <col min="7674" max="7674" width="3.75" style="75" customWidth="1"/>
    <col min="7675" max="7675" width="4.25" style="75" customWidth="1"/>
    <col min="7676" max="7676" width="2.75" style="75" customWidth="1"/>
    <col min="7677" max="7679" width="2.875" style="75" customWidth="1"/>
    <col min="7680" max="7681" width="2.625" style="75" customWidth="1"/>
    <col min="7682" max="7682" width="2.375" style="75" customWidth="1"/>
    <col min="7683" max="7684" width="2.875" style="75" customWidth="1"/>
    <col min="7685" max="7685" width="2.25" style="75" customWidth="1"/>
    <col min="7686" max="7686" width="2.875" style="75" customWidth="1"/>
    <col min="7687" max="7687" width="1.875" style="75" customWidth="1"/>
    <col min="7688" max="7688" width="2.125" style="75" customWidth="1"/>
    <col min="7689" max="7690" width="2.875" style="75" customWidth="1"/>
    <col min="7691" max="7692" width="3.125" style="75" customWidth="1"/>
    <col min="7693" max="7903" width="9" style="75"/>
    <col min="7904" max="7904" width="8.5" style="75" customWidth="1"/>
    <col min="7905" max="7906" width="2.875" style="75" customWidth="1"/>
    <col min="7907" max="7907" width="1.75" style="75" customWidth="1"/>
    <col min="7908" max="7909" width="5.125" style="75" customWidth="1"/>
    <col min="7910" max="7910" width="6.25" style="75" customWidth="1"/>
    <col min="7911" max="7911" width="1" style="75" customWidth="1"/>
    <col min="7912" max="7912" width="2.875" style="75" customWidth="1"/>
    <col min="7913" max="7913" width="2.25" style="75" customWidth="1"/>
    <col min="7914" max="7914" width="2.125" style="75" customWidth="1"/>
    <col min="7915" max="7916" width="2.875" style="75" customWidth="1"/>
    <col min="7917" max="7918" width="2.125" style="75" customWidth="1"/>
    <col min="7919" max="7919" width="3.25" style="75" customWidth="1"/>
    <col min="7920" max="7921" width="2.125" style="75" customWidth="1"/>
    <col min="7922" max="7922" width="4.5" style="75" customWidth="1"/>
    <col min="7923" max="7923" width="2" style="75" customWidth="1"/>
    <col min="7924" max="7924" width="2.625" style="75" customWidth="1"/>
    <col min="7925" max="7927" width="3.75" style="75" customWidth="1"/>
    <col min="7928" max="7929" width="2" style="75" customWidth="1"/>
    <col min="7930" max="7930" width="3.75" style="75" customWidth="1"/>
    <col min="7931" max="7931" width="4.25" style="75" customWidth="1"/>
    <col min="7932" max="7932" width="2.75" style="75" customWidth="1"/>
    <col min="7933" max="7935" width="2.875" style="75" customWidth="1"/>
    <col min="7936" max="7937" width="2.625" style="75" customWidth="1"/>
    <col min="7938" max="7938" width="2.375" style="75" customWidth="1"/>
    <col min="7939" max="7940" width="2.875" style="75" customWidth="1"/>
    <col min="7941" max="7941" width="2.25" style="75" customWidth="1"/>
    <col min="7942" max="7942" width="2.875" style="75" customWidth="1"/>
    <col min="7943" max="7943" width="1.875" style="75" customWidth="1"/>
    <col min="7944" max="7944" width="2.125" style="75" customWidth="1"/>
    <col min="7945" max="7946" width="2.875" style="75" customWidth="1"/>
    <col min="7947" max="7948" width="3.125" style="75" customWidth="1"/>
    <col min="7949" max="8159" width="9" style="75"/>
    <col min="8160" max="8160" width="8.5" style="75" customWidth="1"/>
    <col min="8161" max="8162" width="2.875" style="75" customWidth="1"/>
    <col min="8163" max="8163" width="1.75" style="75" customWidth="1"/>
    <col min="8164" max="8165" width="5.125" style="75" customWidth="1"/>
    <col min="8166" max="8166" width="6.25" style="75" customWidth="1"/>
    <col min="8167" max="8167" width="1" style="75" customWidth="1"/>
    <col min="8168" max="8168" width="2.875" style="75" customWidth="1"/>
    <col min="8169" max="8169" width="2.25" style="75" customWidth="1"/>
    <col min="8170" max="8170" width="2.125" style="75" customWidth="1"/>
    <col min="8171" max="8172" width="2.875" style="75" customWidth="1"/>
    <col min="8173" max="8174" width="2.125" style="75" customWidth="1"/>
    <col min="8175" max="8175" width="3.25" style="75" customWidth="1"/>
    <col min="8176" max="8177" width="2.125" style="75" customWidth="1"/>
    <col min="8178" max="8178" width="4.5" style="75" customWidth="1"/>
    <col min="8179" max="8179" width="2" style="75" customWidth="1"/>
    <col min="8180" max="8180" width="2.625" style="75" customWidth="1"/>
    <col min="8181" max="8183" width="3.75" style="75" customWidth="1"/>
    <col min="8184" max="8185" width="2" style="75" customWidth="1"/>
    <col min="8186" max="8186" width="3.75" style="75" customWidth="1"/>
    <col min="8187" max="8187" width="4.25" style="75" customWidth="1"/>
    <col min="8188" max="8188" width="2.75" style="75" customWidth="1"/>
    <col min="8189" max="8191" width="2.875" style="75" customWidth="1"/>
    <col min="8192" max="8193" width="2.625" style="75" customWidth="1"/>
    <col min="8194" max="8194" width="2.375" style="75" customWidth="1"/>
    <col min="8195" max="8196" width="2.875" style="75" customWidth="1"/>
    <col min="8197" max="8197" width="2.25" style="75" customWidth="1"/>
    <col min="8198" max="8198" width="2.875" style="75" customWidth="1"/>
    <col min="8199" max="8199" width="1.875" style="75" customWidth="1"/>
    <col min="8200" max="8200" width="2.125" style="75" customWidth="1"/>
    <col min="8201" max="8202" width="2.875" style="75" customWidth="1"/>
    <col min="8203" max="8204" width="3.125" style="75" customWidth="1"/>
    <col min="8205" max="8415" width="9" style="75"/>
    <col min="8416" max="8416" width="8.5" style="75" customWidth="1"/>
    <col min="8417" max="8418" width="2.875" style="75" customWidth="1"/>
    <col min="8419" max="8419" width="1.75" style="75" customWidth="1"/>
    <col min="8420" max="8421" width="5.125" style="75" customWidth="1"/>
    <col min="8422" max="8422" width="6.25" style="75" customWidth="1"/>
    <col min="8423" max="8423" width="1" style="75" customWidth="1"/>
    <col min="8424" max="8424" width="2.875" style="75" customWidth="1"/>
    <col min="8425" max="8425" width="2.25" style="75" customWidth="1"/>
    <col min="8426" max="8426" width="2.125" style="75" customWidth="1"/>
    <col min="8427" max="8428" width="2.875" style="75" customWidth="1"/>
    <col min="8429" max="8430" width="2.125" style="75" customWidth="1"/>
    <col min="8431" max="8431" width="3.25" style="75" customWidth="1"/>
    <col min="8432" max="8433" width="2.125" style="75" customWidth="1"/>
    <col min="8434" max="8434" width="4.5" style="75" customWidth="1"/>
    <col min="8435" max="8435" width="2" style="75" customWidth="1"/>
    <col min="8436" max="8436" width="2.625" style="75" customWidth="1"/>
    <col min="8437" max="8439" width="3.75" style="75" customWidth="1"/>
    <col min="8440" max="8441" width="2" style="75" customWidth="1"/>
    <col min="8442" max="8442" width="3.75" style="75" customWidth="1"/>
    <col min="8443" max="8443" width="4.25" style="75" customWidth="1"/>
    <col min="8444" max="8444" width="2.75" style="75" customWidth="1"/>
    <col min="8445" max="8447" width="2.875" style="75" customWidth="1"/>
    <col min="8448" max="8449" width="2.625" style="75" customWidth="1"/>
    <col min="8450" max="8450" width="2.375" style="75" customWidth="1"/>
    <col min="8451" max="8452" width="2.875" style="75" customWidth="1"/>
    <col min="8453" max="8453" width="2.25" style="75" customWidth="1"/>
    <col min="8454" max="8454" width="2.875" style="75" customWidth="1"/>
    <col min="8455" max="8455" width="1.875" style="75" customWidth="1"/>
    <col min="8456" max="8456" width="2.125" style="75" customWidth="1"/>
    <col min="8457" max="8458" width="2.875" style="75" customWidth="1"/>
    <col min="8459" max="8460" width="3.125" style="75" customWidth="1"/>
    <col min="8461" max="8671" width="9" style="75"/>
    <col min="8672" max="8672" width="8.5" style="75" customWidth="1"/>
    <col min="8673" max="8674" width="2.875" style="75" customWidth="1"/>
    <col min="8675" max="8675" width="1.75" style="75" customWidth="1"/>
    <col min="8676" max="8677" width="5.125" style="75" customWidth="1"/>
    <col min="8678" max="8678" width="6.25" style="75" customWidth="1"/>
    <col min="8679" max="8679" width="1" style="75" customWidth="1"/>
    <col min="8680" max="8680" width="2.875" style="75" customWidth="1"/>
    <col min="8681" max="8681" width="2.25" style="75" customWidth="1"/>
    <col min="8682" max="8682" width="2.125" style="75" customWidth="1"/>
    <col min="8683" max="8684" width="2.875" style="75" customWidth="1"/>
    <col min="8685" max="8686" width="2.125" style="75" customWidth="1"/>
    <col min="8687" max="8687" width="3.25" style="75" customWidth="1"/>
    <col min="8688" max="8689" width="2.125" style="75" customWidth="1"/>
    <col min="8690" max="8690" width="4.5" style="75" customWidth="1"/>
    <col min="8691" max="8691" width="2" style="75" customWidth="1"/>
    <col min="8692" max="8692" width="2.625" style="75" customWidth="1"/>
    <col min="8693" max="8695" width="3.75" style="75" customWidth="1"/>
    <col min="8696" max="8697" width="2" style="75" customWidth="1"/>
    <col min="8698" max="8698" width="3.75" style="75" customWidth="1"/>
    <col min="8699" max="8699" width="4.25" style="75" customWidth="1"/>
    <col min="8700" max="8700" width="2.75" style="75" customWidth="1"/>
    <col min="8701" max="8703" width="2.875" style="75" customWidth="1"/>
    <col min="8704" max="8705" width="2.625" style="75" customWidth="1"/>
    <col min="8706" max="8706" width="2.375" style="75" customWidth="1"/>
    <col min="8707" max="8708" width="2.875" style="75" customWidth="1"/>
    <col min="8709" max="8709" width="2.25" style="75" customWidth="1"/>
    <col min="8710" max="8710" width="2.875" style="75" customWidth="1"/>
    <col min="8711" max="8711" width="1.875" style="75" customWidth="1"/>
    <col min="8712" max="8712" width="2.125" style="75" customWidth="1"/>
    <col min="8713" max="8714" width="2.875" style="75" customWidth="1"/>
    <col min="8715" max="8716" width="3.125" style="75" customWidth="1"/>
    <col min="8717" max="8927" width="9" style="75"/>
    <col min="8928" max="8928" width="8.5" style="75" customWidth="1"/>
    <col min="8929" max="8930" width="2.875" style="75" customWidth="1"/>
    <col min="8931" max="8931" width="1.75" style="75" customWidth="1"/>
    <col min="8932" max="8933" width="5.125" style="75" customWidth="1"/>
    <col min="8934" max="8934" width="6.25" style="75" customWidth="1"/>
    <col min="8935" max="8935" width="1" style="75" customWidth="1"/>
    <col min="8936" max="8936" width="2.875" style="75" customWidth="1"/>
    <col min="8937" max="8937" width="2.25" style="75" customWidth="1"/>
    <col min="8938" max="8938" width="2.125" style="75" customWidth="1"/>
    <col min="8939" max="8940" width="2.875" style="75" customWidth="1"/>
    <col min="8941" max="8942" width="2.125" style="75" customWidth="1"/>
    <col min="8943" max="8943" width="3.25" style="75" customWidth="1"/>
    <col min="8944" max="8945" width="2.125" style="75" customWidth="1"/>
    <col min="8946" max="8946" width="4.5" style="75" customWidth="1"/>
    <col min="8947" max="8947" width="2" style="75" customWidth="1"/>
    <col min="8948" max="8948" width="2.625" style="75" customWidth="1"/>
    <col min="8949" max="8951" width="3.75" style="75" customWidth="1"/>
    <col min="8952" max="8953" width="2" style="75" customWidth="1"/>
    <col min="8954" max="8954" width="3.75" style="75" customWidth="1"/>
    <col min="8955" max="8955" width="4.25" style="75" customWidth="1"/>
    <col min="8956" max="8956" width="2.75" style="75" customWidth="1"/>
    <col min="8957" max="8959" width="2.875" style="75" customWidth="1"/>
    <col min="8960" max="8961" width="2.625" style="75" customWidth="1"/>
    <col min="8962" max="8962" width="2.375" style="75" customWidth="1"/>
    <col min="8963" max="8964" width="2.875" style="75" customWidth="1"/>
    <col min="8965" max="8965" width="2.25" style="75" customWidth="1"/>
    <col min="8966" max="8966" width="2.875" style="75" customWidth="1"/>
    <col min="8967" max="8967" width="1.875" style="75" customWidth="1"/>
    <col min="8968" max="8968" width="2.125" style="75" customWidth="1"/>
    <col min="8969" max="8970" width="2.875" style="75" customWidth="1"/>
    <col min="8971" max="8972" width="3.125" style="75" customWidth="1"/>
    <col min="8973" max="9183" width="9" style="75"/>
    <col min="9184" max="9184" width="8.5" style="75" customWidth="1"/>
    <col min="9185" max="9186" width="2.875" style="75" customWidth="1"/>
    <col min="9187" max="9187" width="1.75" style="75" customWidth="1"/>
    <col min="9188" max="9189" width="5.125" style="75" customWidth="1"/>
    <col min="9190" max="9190" width="6.25" style="75" customWidth="1"/>
    <col min="9191" max="9191" width="1" style="75" customWidth="1"/>
    <col min="9192" max="9192" width="2.875" style="75" customWidth="1"/>
    <col min="9193" max="9193" width="2.25" style="75" customWidth="1"/>
    <col min="9194" max="9194" width="2.125" style="75" customWidth="1"/>
    <col min="9195" max="9196" width="2.875" style="75" customWidth="1"/>
    <col min="9197" max="9198" width="2.125" style="75" customWidth="1"/>
    <col min="9199" max="9199" width="3.25" style="75" customWidth="1"/>
    <col min="9200" max="9201" width="2.125" style="75" customWidth="1"/>
    <col min="9202" max="9202" width="4.5" style="75" customWidth="1"/>
    <col min="9203" max="9203" width="2" style="75" customWidth="1"/>
    <col min="9204" max="9204" width="2.625" style="75" customWidth="1"/>
    <col min="9205" max="9207" width="3.75" style="75" customWidth="1"/>
    <col min="9208" max="9209" width="2" style="75" customWidth="1"/>
    <col min="9210" max="9210" width="3.75" style="75" customWidth="1"/>
    <col min="9211" max="9211" width="4.25" style="75" customWidth="1"/>
    <col min="9212" max="9212" width="2.75" style="75" customWidth="1"/>
    <col min="9213" max="9215" width="2.875" style="75" customWidth="1"/>
    <col min="9216" max="9217" width="2.625" style="75" customWidth="1"/>
    <col min="9218" max="9218" width="2.375" style="75" customWidth="1"/>
    <col min="9219" max="9220" width="2.875" style="75" customWidth="1"/>
    <col min="9221" max="9221" width="2.25" style="75" customWidth="1"/>
    <col min="9222" max="9222" width="2.875" style="75" customWidth="1"/>
    <col min="9223" max="9223" width="1.875" style="75" customWidth="1"/>
    <col min="9224" max="9224" width="2.125" style="75" customWidth="1"/>
    <col min="9225" max="9226" width="2.875" style="75" customWidth="1"/>
    <col min="9227" max="9228" width="3.125" style="75" customWidth="1"/>
    <col min="9229" max="9439" width="9" style="75"/>
    <col min="9440" max="9440" width="8.5" style="75" customWidth="1"/>
    <col min="9441" max="9442" width="2.875" style="75" customWidth="1"/>
    <col min="9443" max="9443" width="1.75" style="75" customWidth="1"/>
    <col min="9444" max="9445" width="5.125" style="75" customWidth="1"/>
    <col min="9446" max="9446" width="6.25" style="75" customWidth="1"/>
    <col min="9447" max="9447" width="1" style="75" customWidth="1"/>
    <col min="9448" max="9448" width="2.875" style="75" customWidth="1"/>
    <col min="9449" max="9449" width="2.25" style="75" customWidth="1"/>
    <col min="9450" max="9450" width="2.125" style="75" customWidth="1"/>
    <col min="9451" max="9452" width="2.875" style="75" customWidth="1"/>
    <col min="9453" max="9454" width="2.125" style="75" customWidth="1"/>
    <col min="9455" max="9455" width="3.25" style="75" customWidth="1"/>
    <col min="9456" max="9457" width="2.125" style="75" customWidth="1"/>
    <col min="9458" max="9458" width="4.5" style="75" customWidth="1"/>
    <col min="9459" max="9459" width="2" style="75" customWidth="1"/>
    <col min="9460" max="9460" width="2.625" style="75" customWidth="1"/>
    <col min="9461" max="9463" width="3.75" style="75" customWidth="1"/>
    <col min="9464" max="9465" width="2" style="75" customWidth="1"/>
    <col min="9466" max="9466" width="3.75" style="75" customWidth="1"/>
    <col min="9467" max="9467" width="4.25" style="75" customWidth="1"/>
    <col min="9468" max="9468" width="2.75" style="75" customWidth="1"/>
    <col min="9469" max="9471" width="2.875" style="75" customWidth="1"/>
    <col min="9472" max="9473" width="2.625" style="75" customWidth="1"/>
    <col min="9474" max="9474" width="2.375" style="75" customWidth="1"/>
    <col min="9475" max="9476" width="2.875" style="75" customWidth="1"/>
    <col min="9477" max="9477" width="2.25" style="75" customWidth="1"/>
    <col min="9478" max="9478" width="2.875" style="75" customWidth="1"/>
    <col min="9479" max="9479" width="1.875" style="75" customWidth="1"/>
    <col min="9480" max="9480" width="2.125" style="75" customWidth="1"/>
    <col min="9481" max="9482" width="2.875" style="75" customWidth="1"/>
    <col min="9483" max="9484" width="3.125" style="75" customWidth="1"/>
    <col min="9485" max="9695" width="9" style="75"/>
    <col min="9696" max="9696" width="8.5" style="75" customWidth="1"/>
    <col min="9697" max="9698" width="2.875" style="75" customWidth="1"/>
    <col min="9699" max="9699" width="1.75" style="75" customWidth="1"/>
    <col min="9700" max="9701" width="5.125" style="75" customWidth="1"/>
    <col min="9702" max="9702" width="6.25" style="75" customWidth="1"/>
    <col min="9703" max="9703" width="1" style="75" customWidth="1"/>
    <col min="9704" max="9704" width="2.875" style="75" customWidth="1"/>
    <col min="9705" max="9705" width="2.25" style="75" customWidth="1"/>
    <col min="9706" max="9706" width="2.125" style="75" customWidth="1"/>
    <col min="9707" max="9708" width="2.875" style="75" customWidth="1"/>
    <col min="9709" max="9710" width="2.125" style="75" customWidth="1"/>
    <col min="9711" max="9711" width="3.25" style="75" customWidth="1"/>
    <col min="9712" max="9713" width="2.125" style="75" customWidth="1"/>
    <col min="9714" max="9714" width="4.5" style="75" customWidth="1"/>
    <col min="9715" max="9715" width="2" style="75" customWidth="1"/>
    <col min="9716" max="9716" width="2.625" style="75" customWidth="1"/>
    <col min="9717" max="9719" width="3.75" style="75" customWidth="1"/>
    <col min="9720" max="9721" width="2" style="75" customWidth="1"/>
    <col min="9722" max="9722" width="3.75" style="75" customWidth="1"/>
    <col min="9723" max="9723" width="4.25" style="75" customWidth="1"/>
    <col min="9724" max="9724" width="2.75" style="75" customWidth="1"/>
    <col min="9725" max="9727" width="2.875" style="75" customWidth="1"/>
    <col min="9728" max="9729" width="2.625" style="75" customWidth="1"/>
    <col min="9730" max="9730" width="2.375" style="75" customWidth="1"/>
    <col min="9731" max="9732" width="2.875" style="75" customWidth="1"/>
    <col min="9733" max="9733" width="2.25" style="75" customWidth="1"/>
    <col min="9734" max="9734" width="2.875" style="75" customWidth="1"/>
    <col min="9735" max="9735" width="1.875" style="75" customWidth="1"/>
    <col min="9736" max="9736" width="2.125" style="75" customWidth="1"/>
    <col min="9737" max="9738" width="2.875" style="75" customWidth="1"/>
    <col min="9739" max="9740" width="3.125" style="75" customWidth="1"/>
    <col min="9741" max="9951" width="9" style="75"/>
    <col min="9952" max="9952" width="8.5" style="75" customWidth="1"/>
    <col min="9953" max="9954" width="2.875" style="75" customWidth="1"/>
    <col min="9955" max="9955" width="1.75" style="75" customWidth="1"/>
    <col min="9956" max="9957" width="5.125" style="75" customWidth="1"/>
    <col min="9958" max="9958" width="6.25" style="75" customWidth="1"/>
    <col min="9959" max="9959" width="1" style="75" customWidth="1"/>
    <col min="9960" max="9960" width="2.875" style="75" customWidth="1"/>
    <col min="9961" max="9961" width="2.25" style="75" customWidth="1"/>
    <col min="9962" max="9962" width="2.125" style="75" customWidth="1"/>
    <col min="9963" max="9964" width="2.875" style="75" customWidth="1"/>
    <col min="9965" max="9966" width="2.125" style="75" customWidth="1"/>
    <col min="9967" max="9967" width="3.25" style="75" customWidth="1"/>
    <col min="9968" max="9969" width="2.125" style="75" customWidth="1"/>
    <col min="9970" max="9970" width="4.5" style="75" customWidth="1"/>
    <col min="9971" max="9971" width="2" style="75" customWidth="1"/>
    <col min="9972" max="9972" width="2.625" style="75" customWidth="1"/>
    <col min="9973" max="9975" width="3.75" style="75" customWidth="1"/>
    <col min="9976" max="9977" width="2" style="75" customWidth="1"/>
    <col min="9978" max="9978" width="3.75" style="75" customWidth="1"/>
    <col min="9979" max="9979" width="4.25" style="75" customWidth="1"/>
    <col min="9980" max="9980" width="2.75" style="75" customWidth="1"/>
    <col min="9981" max="9983" width="2.875" style="75" customWidth="1"/>
    <col min="9984" max="9985" width="2.625" style="75" customWidth="1"/>
    <col min="9986" max="9986" width="2.375" style="75" customWidth="1"/>
    <col min="9987" max="9988" width="2.875" style="75" customWidth="1"/>
    <col min="9989" max="9989" width="2.25" style="75" customWidth="1"/>
    <col min="9990" max="9990" width="2.875" style="75" customWidth="1"/>
    <col min="9991" max="9991" width="1.875" style="75" customWidth="1"/>
    <col min="9992" max="9992" width="2.125" style="75" customWidth="1"/>
    <col min="9993" max="9994" width="2.875" style="75" customWidth="1"/>
    <col min="9995" max="9996" width="3.125" style="75" customWidth="1"/>
    <col min="9997" max="10207" width="9" style="75"/>
    <col min="10208" max="10208" width="8.5" style="75" customWidth="1"/>
    <col min="10209" max="10210" width="2.875" style="75" customWidth="1"/>
    <col min="10211" max="10211" width="1.75" style="75" customWidth="1"/>
    <col min="10212" max="10213" width="5.125" style="75" customWidth="1"/>
    <col min="10214" max="10214" width="6.25" style="75" customWidth="1"/>
    <col min="10215" max="10215" width="1" style="75" customWidth="1"/>
    <col min="10216" max="10216" width="2.875" style="75" customWidth="1"/>
    <col min="10217" max="10217" width="2.25" style="75" customWidth="1"/>
    <col min="10218" max="10218" width="2.125" style="75" customWidth="1"/>
    <col min="10219" max="10220" width="2.875" style="75" customWidth="1"/>
    <col min="10221" max="10222" width="2.125" style="75" customWidth="1"/>
    <col min="10223" max="10223" width="3.25" style="75" customWidth="1"/>
    <col min="10224" max="10225" width="2.125" style="75" customWidth="1"/>
    <col min="10226" max="10226" width="4.5" style="75" customWidth="1"/>
    <col min="10227" max="10227" width="2" style="75" customWidth="1"/>
    <col min="10228" max="10228" width="2.625" style="75" customWidth="1"/>
    <col min="10229" max="10231" width="3.75" style="75" customWidth="1"/>
    <col min="10232" max="10233" width="2" style="75" customWidth="1"/>
    <col min="10234" max="10234" width="3.75" style="75" customWidth="1"/>
    <col min="10235" max="10235" width="4.25" style="75" customWidth="1"/>
    <col min="10236" max="10236" width="2.75" style="75" customWidth="1"/>
    <col min="10237" max="10239" width="2.875" style="75" customWidth="1"/>
    <col min="10240" max="10241" width="2.625" style="75" customWidth="1"/>
    <col min="10242" max="10242" width="2.375" style="75" customWidth="1"/>
    <col min="10243" max="10244" width="2.875" style="75" customWidth="1"/>
    <col min="10245" max="10245" width="2.25" style="75" customWidth="1"/>
    <col min="10246" max="10246" width="2.875" style="75" customWidth="1"/>
    <col min="10247" max="10247" width="1.875" style="75" customWidth="1"/>
    <col min="10248" max="10248" width="2.125" style="75" customWidth="1"/>
    <col min="10249" max="10250" width="2.875" style="75" customWidth="1"/>
    <col min="10251" max="10252" width="3.125" style="75" customWidth="1"/>
    <col min="10253" max="10463" width="9" style="75"/>
    <col min="10464" max="10464" width="8.5" style="75" customWidth="1"/>
    <col min="10465" max="10466" width="2.875" style="75" customWidth="1"/>
    <col min="10467" max="10467" width="1.75" style="75" customWidth="1"/>
    <col min="10468" max="10469" width="5.125" style="75" customWidth="1"/>
    <col min="10470" max="10470" width="6.25" style="75" customWidth="1"/>
    <col min="10471" max="10471" width="1" style="75" customWidth="1"/>
    <col min="10472" max="10472" width="2.875" style="75" customWidth="1"/>
    <col min="10473" max="10473" width="2.25" style="75" customWidth="1"/>
    <col min="10474" max="10474" width="2.125" style="75" customWidth="1"/>
    <col min="10475" max="10476" width="2.875" style="75" customWidth="1"/>
    <col min="10477" max="10478" width="2.125" style="75" customWidth="1"/>
    <col min="10479" max="10479" width="3.25" style="75" customWidth="1"/>
    <col min="10480" max="10481" width="2.125" style="75" customWidth="1"/>
    <col min="10482" max="10482" width="4.5" style="75" customWidth="1"/>
    <col min="10483" max="10483" width="2" style="75" customWidth="1"/>
    <col min="10484" max="10484" width="2.625" style="75" customWidth="1"/>
    <col min="10485" max="10487" width="3.75" style="75" customWidth="1"/>
    <col min="10488" max="10489" width="2" style="75" customWidth="1"/>
    <col min="10490" max="10490" width="3.75" style="75" customWidth="1"/>
    <col min="10491" max="10491" width="4.25" style="75" customWidth="1"/>
    <col min="10492" max="10492" width="2.75" style="75" customWidth="1"/>
    <col min="10493" max="10495" width="2.875" style="75" customWidth="1"/>
    <col min="10496" max="10497" width="2.625" style="75" customWidth="1"/>
    <col min="10498" max="10498" width="2.375" style="75" customWidth="1"/>
    <col min="10499" max="10500" width="2.875" style="75" customWidth="1"/>
    <col min="10501" max="10501" width="2.25" style="75" customWidth="1"/>
    <col min="10502" max="10502" width="2.875" style="75" customWidth="1"/>
    <col min="10503" max="10503" width="1.875" style="75" customWidth="1"/>
    <col min="10504" max="10504" width="2.125" style="75" customWidth="1"/>
    <col min="10505" max="10506" width="2.875" style="75" customWidth="1"/>
    <col min="10507" max="10508" width="3.125" style="75" customWidth="1"/>
    <col min="10509" max="10719" width="9" style="75"/>
    <col min="10720" max="10720" width="8.5" style="75" customWidth="1"/>
    <col min="10721" max="10722" width="2.875" style="75" customWidth="1"/>
    <col min="10723" max="10723" width="1.75" style="75" customWidth="1"/>
    <col min="10724" max="10725" width="5.125" style="75" customWidth="1"/>
    <col min="10726" max="10726" width="6.25" style="75" customWidth="1"/>
    <col min="10727" max="10727" width="1" style="75" customWidth="1"/>
    <col min="10728" max="10728" width="2.875" style="75" customWidth="1"/>
    <col min="10729" max="10729" width="2.25" style="75" customWidth="1"/>
    <col min="10730" max="10730" width="2.125" style="75" customWidth="1"/>
    <col min="10731" max="10732" width="2.875" style="75" customWidth="1"/>
    <col min="10733" max="10734" width="2.125" style="75" customWidth="1"/>
    <col min="10735" max="10735" width="3.25" style="75" customWidth="1"/>
    <col min="10736" max="10737" width="2.125" style="75" customWidth="1"/>
    <col min="10738" max="10738" width="4.5" style="75" customWidth="1"/>
    <col min="10739" max="10739" width="2" style="75" customWidth="1"/>
    <col min="10740" max="10740" width="2.625" style="75" customWidth="1"/>
    <col min="10741" max="10743" width="3.75" style="75" customWidth="1"/>
    <col min="10744" max="10745" width="2" style="75" customWidth="1"/>
    <col min="10746" max="10746" width="3.75" style="75" customWidth="1"/>
    <col min="10747" max="10747" width="4.25" style="75" customWidth="1"/>
    <col min="10748" max="10748" width="2.75" style="75" customWidth="1"/>
    <col min="10749" max="10751" width="2.875" style="75" customWidth="1"/>
    <col min="10752" max="10753" width="2.625" style="75" customWidth="1"/>
    <col min="10754" max="10754" width="2.375" style="75" customWidth="1"/>
    <col min="10755" max="10756" width="2.875" style="75" customWidth="1"/>
    <col min="10757" max="10757" width="2.25" style="75" customWidth="1"/>
    <col min="10758" max="10758" width="2.875" style="75" customWidth="1"/>
    <col min="10759" max="10759" width="1.875" style="75" customWidth="1"/>
    <col min="10760" max="10760" width="2.125" style="75" customWidth="1"/>
    <col min="10761" max="10762" width="2.875" style="75" customWidth="1"/>
    <col min="10763" max="10764" width="3.125" style="75" customWidth="1"/>
    <col min="10765" max="10975" width="9" style="75"/>
    <col min="10976" max="10976" width="8.5" style="75" customWidth="1"/>
    <col min="10977" max="10978" width="2.875" style="75" customWidth="1"/>
    <col min="10979" max="10979" width="1.75" style="75" customWidth="1"/>
    <col min="10980" max="10981" width="5.125" style="75" customWidth="1"/>
    <col min="10982" max="10982" width="6.25" style="75" customWidth="1"/>
    <col min="10983" max="10983" width="1" style="75" customWidth="1"/>
    <col min="10984" max="10984" width="2.875" style="75" customWidth="1"/>
    <col min="10985" max="10985" width="2.25" style="75" customWidth="1"/>
    <col min="10986" max="10986" width="2.125" style="75" customWidth="1"/>
    <col min="10987" max="10988" width="2.875" style="75" customWidth="1"/>
    <col min="10989" max="10990" width="2.125" style="75" customWidth="1"/>
    <col min="10991" max="10991" width="3.25" style="75" customWidth="1"/>
    <col min="10992" max="10993" width="2.125" style="75" customWidth="1"/>
    <col min="10994" max="10994" width="4.5" style="75" customWidth="1"/>
    <col min="10995" max="10995" width="2" style="75" customWidth="1"/>
    <col min="10996" max="10996" width="2.625" style="75" customWidth="1"/>
    <col min="10997" max="10999" width="3.75" style="75" customWidth="1"/>
    <col min="11000" max="11001" width="2" style="75" customWidth="1"/>
    <col min="11002" max="11002" width="3.75" style="75" customWidth="1"/>
    <col min="11003" max="11003" width="4.25" style="75" customWidth="1"/>
    <col min="11004" max="11004" width="2.75" style="75" customWidth="1"/>
    <col min="11005" max="11007" width="2.875" style="75" customWidth="1"/>
    <col min="11008" max="11009" width="2.625" style="75" customWidth="1"/>
    <col min="11010" max="11010" width="2.375" style="75" customWidth="1"/>
    <col min="11011" max="11012" width="2.875" style="75" customWidth="1"/>
    <col min="11013" max="11013" width="2.25" style="75" customWidth="1"/>
    <col min="11014" max="11014" width="2.875" style="75" customWidth="1"/>
    <col min="11015" max="11015" width="1.875" style="75" customWidth="1"/>
    <col min="11016" max="11016" width="2.125" style="75" customWidth="1"/>
    <col min="11017" max="11018" width="2.875" style="75" customWidth="1"/>
    <col min="11019" max="11020" width="3.125" style="75" customWidth="1"/>
    <col min="11021" max="11231" width="9" style="75"/>
    <col min="11232" max="11232" width="8.5" style="75" customWidth="1"/>
    <col min="11233" max="11234" width="2.875" style="75" customWidth="1"/>
    <col min="11235" max="11235" width="1.75" style="75" customWidth="1"/>
    <col min="11236" max="11237" width="5.125" style="75" customWidth="1"/>
    <col min="11238" max="11238" width="6.25" style="75" customWidth="1"/>
    <col min="11239" max="11239" width="1" style="75" customWidth="1"/>
    <col min="11240" max="11240" width="2.875" style="75" customWidth="1"/>
    <col min="11241" max="11241" width="2.25" style="75" customWidth="1"/>
    <col min="11242" max="11242" width="2.125" style="75" customWidth="1"/>
    <col min="11243" max="11244" width="2.875" style="75" customWidth="1"/>
    <col min="11245" max="11246" width="2.125" style="75" customWidth="1"/>
    <col min="11247" max="11247" width="3.25" style="75" customWidth="1"/>
    <col min="11248" max="11249" width="2.125" style="75" customWidth="1"/>
    <col min="11250" max="11250" width="4.5" style="75" customWidth="1"/>
    <col min="11251" max="11251" width="2" style="75" customWidth="1"/>
    <col min="11252" max="11252" width="2.625" style="75" customWidth="1"/>
    <col min="11253" max="11255" width="3.75" style="75" customWidth="1"/>
    <col min="11256" max="11257" width="2" style="75" customWidth="1"/>
    <col min="11258" max="11258" width="3.75" style="75" customWidth="1"/>
    <col min="11259" max="11259" width="4.25" style="75" customWidth="1"/>
    <col min="11260" max="11260" width="2.75" style="75" customWidth="1"/>
    <col min="11261" max="11263" width="2.875" style="75" customWidth="1"/>
    <col min="11264" max="11265" width="2.625" style="75" customWidth="1"/>
    <col min="11266" max="11266" width="2.375" style="75" customWidth="1"/>
    <col min="11267" max="11268" width="2.875" style="75" customWidth="1"/>
    <col min="11269" max="11269" width="2.25" style="75" customWidth="1"/>
    <col min="11270" max="11270" width="2.875" style="75" customWidth="1"/>
    <col min="11271" max="11271" width="1.875" style="75" customWidth="1"/>
    <col min="11272" max="11272" width="2.125" style="75" customWidth="1"/>
    <col min="11273" max="11274" width="2.875" style="75" customWidth="1"/>
    <col min="11275" max="11276" width="3.125" style="75" customWidth="1"/>
    <col min="11277" max="11487" width="9" style="75"/>
    <col min="11488" max="11488" width="8.5" style="75" customWidth="1"/>
    <col min="11489" max="11490" width="2.875" style="75" customWidth="1"/>
    <col min="11491" max="11491" width="1.75" style="75" customWidth="1"/>
    <col min="11492" max="11493" width="5.125" style="75" customWidth="1"/>
    <col min="11494" max="11494" width="6.25" style="75" customWidth="1"/>
    <col min="11495" max="11495" width="1" style="75" customWidth="1"/>
    <col min="11496" max="11496" width="2.875" style="75" customWidth="1"/>
    <col min="11497" max="11497" width="2.25" style="75" customWidth="1"/>
    <col min="11498" max="11498" width="2.125" style="75" customWidth="1"/>
    <col min="11499" max="11500" width="2.875" style="75" customWidth="1"/>
    <col min="11501" max="11502" width="2.125" style="75" customWidth="1"/>
    <col min="11503" max="11503" width="3.25" style="75" customWidth="1"/>
    <col min="11504" max="11505" width="2.125" style="75" customWidth="1"/>
    <col min="11506" max="11506" width="4.5" style="75" customWidth="1"/>
    <col min="11507" max="11507" width="2" style="75" customWidth="1"/>
    <col min="11508" max="11508" width="2.625" style="75" customWidth="1"/>
    <col min="11509" max="11511" width="3.75" style="75" customWidth="1"/>
    <col min="11512" max="11513" width="2" style="75" customWidth="1"/>
    <col min="11514" max="11514" width="3.75" style="75" customWidth="1"/>
    <col min="11515" max="11515" width="4.25" style="75" customWidth="1"/>
    <col min="11516" max="11516" width="2.75" style="75" customWidth="1"/>
    <col min="11517" max="11519" width="2.875" style="75" customWidth="1"/>
    <col min="11520" max="11521" width="2.625" style="75" customWidth="1"/>
    <col min="11522" max="11522" width="2.375" style="75" customWidth="1"/>
    <col min="11523" max="11524" width="2.875" style="75" customWidth="1"/>
    <col min="11525" max="11525" width="2.25" style="75" customWidth="1"/>
    <col min="11526" max="11526" width="2.875" style="75" customWidth="1"/>
    <col min="11527" max="11527" width="1.875" style="75" customWidth="1"/>
    <col min="11528" max="11528" width="2.125" style="75" customWidth="1"/>
    <col min="11529" max="11530" width="2.875" style="75" customWidth="1"/>
    <col min="11531" max="11532" width="3.125" style="75" customWidth="1"/>
    <col min="11533" max="11743" width="9" style="75"/>
    <col min="11744" max="11744" width="8.5" style="75" customWidth="1"/>
    <col min="11745" max="11746" width="2.875" style="75" customWidth="1"/>
    <col min="11747" max="11747" width="1.75" style="75" customWidth="1"/>
    <col min="11748" max="11749" width="5.125" style="75" customWidth="1"/>
    <col min="11750" max="11750" width="6.25" style="75" customWidth="1"/>
    <col min="11751" max="11751" width="1" style="75" customWidth="1"/>
    <col min="11752" max="11752" width="2.875" style="75" customWidth="1"/>
    <col min="11753" max="11753" width="2.25" style="75" customWidth="1"/>
    <col min="11754" max="11754" width="2.125" style="75" customWidth="1"/>
    <col min="11755" max="11756" width="2.875" style="75" customWidth="1"/>
    <col min="11757" max="11758" width="2.125" style="75" customWidth="1"/>
    <col min="11759" max="11759" width="3.25" style="75" customWidth="1"/>
    <col min="11760" max="11761" width="2.125" style="75" customWidth="1"/>
    <col min="11762" max="11762" width="4.5" style="75" customWidth="1"/>
    <col min="11763" max="11763" width="2" style="75" customWidth="1"/>
    <col min="11764" max="11764" width="2.625" style="75" customWidth="1"/>
    <col min="11765" max="11767" width="3.75" style="75" customWidth="1"/>
    <col min="11768" max="11769" width="2" style="75" customWidth="1"/>
    <col min="11770" max="11770" width="3.75" style="75" customWidth="1"/>
    <col min="11771" max="11771" width="4.25" style="75" customWidth="1"/>
    <col min="11772" max="11772" width="2.75" style="75" customWidth="1"/>
    <col min="11773" max="11775" width="2.875" style="75" customWidth="1"/>
    <col min="11776" max="11777" width="2.625" style="75" customWidth="1"/>
    <col min="11778" max="11778" width="2.375" style="75" customWidth="1"/>
    <col min="11779" max="11780" width="2.875" style="75" customWidth="1"/>
    <col min="11781" max="11781" width="2.25" style="75" customWidth="1"/>
    <col min="11782" max="11782" width="2.875" style="75" customWidth="1"/>
    <col min="11783" max="11783" width="1.875" style="75" customWidth="1"/>
    <col min="11784" max="11784" width="2.125" style="75" customWidth="1"/>
    <col min="11785" max="11786" width="2.875" style="75" customWidth="1"/>
    <col min="11787" max="11788" width="3.125" style="75" customWidth="1"/>
    <col min="11789" max="11999" width="9" style="75"/>
    <col min="12000" max="12000" width="8.5" style="75" customWidth="1"/>
    <col min="12001" max="12002" width="2.875" style="75" customWidth="1"/>
    <col min="12003" max="12003" width="1.75" style="75" customWidth="1"/>
    <col min="12004" max="12005" width="5.125" style="75" customWidth="1"/>
    <col min="12006" max="12006" width="6.25" style="75" customWidth="1"/>
    <col min="12007" max="12007" width="1" style="75" customWidth="1"/>
    <col min="12008" max="12008" width="2.875" style="75" customWidth="1"/>
    <col min="12009" max="12009" width="2.25" style="75" customWidth="1"/>
    <col min="12010" max="12010" width="2.125" style="75" customWidth="1"/>
    <col min="12011" max="12012" width="2.875" style="75" customWidth="1"/>
    <col min="12013" max="12014" width="2.125" style="75" customWidth="1"/>
    <col min="12015" max="12015" width="3.25" style="75" customWidth="1"/>
    <col min="12016" max="12017" width="2.125" style="75" customWidth="1"/>
    <col min="12018" max="12018" width="4.5" style="75" customWidth="1"/>
    <col min="12019" max="12019" width="2" style="75" customWidth="1"/>
    <col min="12020" max="12020" width="2.625" style="75" customWidth="1"/>
    <col min="12021" max="12023" width="3.75" style="75" customWidth="1"/>
    <col min="12024" max="12025" width="2" style="75" customWidth="1"/>
    <col min="12026" max="12026" width="3.75" style="75" customWidth="1"/>
    <col min="12027" max="12027" width="4.25" style="75" customWidth="1"/>
    <col min="12028" max="12028" width="2.75" style="75" customWidth="1"/>
    <col min="12029" max="12031" width="2.875" style="75" customWidth="1"/>
    <col min="12032" max="12033" width="2.625" style="75" customWidth="1"/>
    <col min="12034" max="12034" width="2.375" style="75" customWidth="1"/>
    <col min="12035" max="12036" width="2.875" style="75" customWidth="1"/>
    <col min="12037" max="12037" width="2.25" style="75" customWidth="1"/>
    <col min="12038" max="12038" width="2.875" style="75" customWidth="1"/>
    <col min="12039" max="12039" width="1.875" style="75" customWidth="1"/>
    <col min="12040" max="12040" width="2.125" style="75" customWidth="1"/>
    <col min="12041" max="12042" width="2.875" style="75" customWidth="1"/>
    <col min="12043" max="12044" width="3.125" style="75" customWidth="1"/>
    <col min="12045" max="12255" width="9" style="75"/>
    <col min="12256" max="12256" width="8.5" style="75" customWidth="1"/>
    <col min="12257" max="12258" width="2.875" style="75" customWidth="1"/>
    <col min="12259" max="12259" width="1.75" style="75" customWidth="1"/>
    <col min="12260" max="12261" width="5.125" style="75" customWidth="1"/>
    <col min="12262" max="12262" width="6.25" style="75" customWidth="1"/>
    <col min="12263" max="12263" width="1" style="75" customWidth="1"/>
    <col min="12264" max="12264" width="2.875" style="75" customWidth="1"/>
    <col min="12265" max="12265" width="2.25" style="75" customWidth="1"/>
    <col min="12266" max="12266" width="2.125" style="75" customWidth="1"/>
    <col min="12267" max="12268" width="2.875" style="75" customWidth="1"/>
    <col min="12269" max="12270" width="2.125" style="75" customWidth="1"/>
    <col min="12271" max="12271" width="3.25" style="75" customWidth="1"/>
    <col min="12272" max="12273" width="2.125" style="75" customWidth="1"/>
    <col min="12274" max="12274" width="4.5" style="75" customWidth="1"/>
    <col min="12275" max="12275" width="2" style="75" customWidth="1"/>
    <col min="12276" max="12276" width="2.625" style="75" customWidth="1"/>
    <col min="12277" max="12279" width="3.75" style="75" customWidth="1"/>
    <col min="12280" max="12281" width="2" style="75" customWidth="1"/>
    <col min="12282" max="12282" width="3.75" style="75" customWidth="1"/>
    <col min="12283" max="12283" width="4.25" style="75" customWidth="1"/>
    <col min="12284" max="12284" width="2.75" style="75" customWidth="1"/>
    <col min="12285" max="12287" width="2.875" style="75" customWidth="1"/>
    <col min="12288" max="12289" width="2.625" style="75" customWidth="1"/>
    <col min="12290" max="12290" width="2.375" style="75" customWidth="1"/>
    <col min="12291" max="12292" width="2.875" style="75" customWidth="1"/>
    <col min="12293" max="12293" width="2.25" style="75" customWidth="1"/>
    <col min="12294" max="12294" width="2.875" style="75" customWidth="1"/>
    <col min="12295" max="12295" width="1.875" style="75" customWidth="1"/>
    <col min="12296" max="12296" width="2.125" style="75" customWidth="1"/>
    <col min="12297" max="12298" width="2.875" style="75" customWidth="1"/>
    <col min="12299" max="12300" width="3.125" style="75" customWidth="1"/>
    <col min="12301" max="12511" width="9" style="75"/>
    <col min="12512" max="12512" width="8.5" style="75" customWidth="1"/>
    <col min="12513" max="12514" width="2.875" style="75" customWidth="1"/>
    <col min="12515" max="12515" width="1.75" style="75" customWidth="1"/>
    <col min="12516" max="12517" width="5.125" style="75" customWidth="1"/>
    <col min="12518" max="12518" width="6.25" style="75" customWidth="1"/>
    <col min="12519" max="12519" width="1" style="75" customWidth="1"/>
    <col min="12520" max="12520" width="2.875" style="75" customWidth="1"/>
    <col min="12521" max="12521" width="2.25" style="75" customWidth="1"/>
    <col min="12522" max="12522" width="2.125" style="75" customWidth="1"/>
    <col min="12523" max="12524" width="2.875" style="75" customWidth="1"/>
    <col min="12525" max="12526" width="2.125" style="75" customWidth="1"/>
    <col min="12527" max="12527" width="3.25" style="75" customWidth="1"/>
    <col min="12528" max="12529" width="2.125" style="75" customWidth="1"/>
    <col min="12530" max="12530" width="4.5" style="75" customWidth="1"/>
    <col min="12531" max="12531" width="2" style="75" customWidth="1"/>
    <col min="12532" max="12532" width="2.625" style="75" customWidth="1"/>
    <col min="12533" max="12535" width="3.75" style="75" customWidth="1"/>
    <col min="12536" max="12537" width="2" style="75" customWidth="1"/>
    <col min="12538" max="12538" width="3.75" style="75" customWidth="1"/>
    <col min="12539" max="12539" width="4.25" style="75" customWidth="1"/>
    <col min="12540" max="12540" width="2.75" style="75" customWidth="1"/>
    <col min="12541" max="12543" width="2.875" style="75" customWidth="1"/>
    <col min="12544" max="12545" width="2.625" style="75" customWidth="1"/>
    <col min="12546" max="12546" width="2.375" style="75" customWidth="1"/>
    <col min="12547" max="12548" width="2.875" style="75" customWidth="1"/>
    <col min="12549" max="12549" width="2.25" style="75" customWidth="1"/>
    <col min="12550" max="12550" width="2.875" style="75" customWidth="1"/>
    <col min="12551" max="12551" width="1.875" style="75" customWidth="1"/>
    <col min="12552" max="12552" width="2.125" style="75" customWidth="1"/>
    <col min="12553" max="12554" width="2.875" style="75" customWidth="1"/>
    <col min="12555" max="12556" width="3.125" style="75" customWidth="1"/>
    <col min="12557" max="12767" width="9" style="75"/>
    <col min="12768" max="12768" width="8.5" style="75" customWidth="1"/>
    <col min="12769" max="12770" width="2.875" style="75" customWidth="1"/>
    <col min="12771" max="12771" width="1.75" style="75" customWidth="1"/>
    <col min="12772" max="12773" width="5.125" style="75" customWidth="1"/>
    <col min="12774" max="12774" width="6.25" style="75" customWidth="1"/>
    <col min="12775" max="12775" width="1" style="75" customWidth="1"/>
    <col min="12776" max="12776" width="2.875" style="75" customWidth="1"/>
    <col min="12777" max="12777" width="2.25" style="75" customWidth="1"/>
    <col min="12778" max="12778" width="2.125" style="75" customWidth="1"/>
    <col min="12779" max="12780" width="2.875" style="75" customWidth="1"/>
    <col min="12781" max="12782" width="2.125" style="75" customWidth="1"/>
    <col min="12783" max="12783" width="3.25" style="75" customWidth="1"/>
    <col min="12784" max="12785" width="2.125" style="75" customWidth="1"/>
    <col min="12786" max="12786" width="4.5" style="75" customWidth="1"/>
    <col min="12787" max="12787" width="2" style="75" customWidth="1"/>
    <col min="12788" max="12788" width="2.625" style="75" customWidth="1"/>
    <col min="12789" max="12791" width="3.75" style="75" customWidth="1"/>
    <col min="12792" max="12793" width="2" style="75" customWidth="1"/>
    <col min="12794" max="12794" width="3.75" style="75" customWidth="1"/>
    <col min="12795" max="12795" width="4.25" style="75" customWidth="1"/>
    <col min="12796" max="12796" width="2.75" style="75" customWidth="1"/>
    <col min="12797" max="12799" width="2.875" style="75" customWidth="1"/>
    <col min="12800" max="12801" width="2.625" style="75" customWidth="1"/>
    <col min="12802" max="12802" width="2.375" style="75" customWidth="1"/>
    <col min="12803" max="12804" width="2.875" style="75" customWidth="1"/>
    <col min="12805" max="12805" width="2.25" style="75" customWidth="1"/>
    <col min="12806" max="12806" width="2.875" style="75" customWidth="1"/>
    <col min="12807" max="12807" width="1.875" style="75" customWidth="1"/>
    <col min="12808" max="12808" width="2.125" style="75" customWidth="1"/>
    <col min="12809" max="12810" width="2.875" style="75" customWidth="1"/>
    <col min="12811" max="12812" width="3.125" style="75" customWidth="1"/>
    <col min="12813" max="13023" width="9" style="75"/>
    <col min="13024" max="13024" width="8.5" style="75" customWidth="1"/>
    <col min="13025" max="13026" width="2.875" style="75" customWidth="1"/>
    <col min="13027" max="13027" width="1.75" style="75" customWidth="1"/>
    <col min="13028" max="13029" width="5.125" style="75" customWidth="1"/>
    <col min="13030" max="13030" width="6.25" style="75" customWidth="1"/>
    <col min="13031" max="13031" width="1" style="75" customWidth="1"/>
    <col min="13032" max="13032" width="2.875" style="75" customWidth="1"/>
    <col min="13033" max="13033" width="2.25" style="75" customWidth="1"/>
    <col min="13034" max="13034" width="2.125" style="75" customWidth="1"/>
    <col min="13035" max="13036" width="2.875" style="75" customWidth="1"/>
    <col min="13037" max="13038" width="2.125" style="75" customWidth="1"/>
    <col min="13039" max="13039" width="3.25" style="75" customWidth="1"/>
    <col min="13040" max="13041" width="2.125" style="75" customWidth="1"/>
    <col min="13042" max="13042" width="4.5" style="75" customWidth="1"/>
    <col min="13043" max="13043" width="2" style="75" customWidth="1"/>
    <col min="13044" max="13044" width="2.625" style="75" customWidth="1"/>
    <col min="13045" max="13047" width="3.75" style="75" customWidth="1"/>
    <col min="13048" max="13049" width="2" style="75" customWidth="1"/>
    <col min="13050" max="13050" width="3.75" style="75" customWidth="1"/>
    <col min="13051" max="13051" width="4.25" style="75" customWidth="1"/>
    <col min="13052" max="13052" width="2.75" style="75" customWidth="1"/>
    <col min="13053" max="13055" width="2.875" style="75" customWidth="1"/>
    <col min="13056" max="13057" width="2.625" style="75" customWidth="1"/>
    <col min="13058" max="13058" width="2.375" style="75" customWidth="1"/>
    <col min="13059" max="13060" width="2.875" style="75" customWidth="1"/>
    <col min="13061" max="13061" width="2.25" style="75" customWidth="1"/>
    <col min="13062" max="13062" width="2.875" style="75" customWidth="1"/>
    <col min="13063" max="13063" width="1.875" style="75" customWidth="1"/>
    <col min="13064" max="13064" width="2.125" style="75" customWidth="1"/>
    <col min="13065" max="13066" width="2.875" style="75" customWidth="1"/>
    <col min="13067" max="13068" width="3.125" style="75" customWidth="1"/>
    <col min="13069" max="13279" width="9" style="75"/>
    <col min="13280" max="13280" width="8.5" style="75" customWidth="1"/>
    <col min="13281" max="13282" width="2.875" style="75" customWidth="1"/>
    <col min="13283" max="13283" width="1.75" style="75" customWidth="1"/>
    <col min="13284" max="13285" width="5.125" style="75" customWidth="1"/>
    <col min="13286" max="13286" width="6.25" style="75" customWidth="1"/>
    <col min="13287" max="13287" width="1" style="75" customWidth="1"/>
    <col min="13288" max="13288" width="2.875" style="75" customWidth="1"/>
    <col min="13289" max="13289" width="2.25" style="75" customWidth="1"/>
    <col min="13290" max="13290" width="2.125" style="75" customWidth="1"/>
    <col min="13291" max="13292" width="2.875" style="75" customWidth="1"/>
    <col min="13293" max="13294" width="2.125" style="75" customWidth="1"/>
    <col min="13295" max="13295" width="3.25" style="75" customWidth="1"/>
    <col min="13296" max="13297" width="2.125" style="75" customWidth="1"/>
    <col min="13298" max="13298" width="4.5" style="75" customWidth="1"/>
    <col min="13299" max="13299" width="2" style="75" customWidth="1"/>
    <col min="13300" max="13300" width="2.625" style="75" customWidth="1"/>
    <col min="13301" max="13303" width="3.75" style="75" customWidth="1"/>
    <col min="13304" max="13305" width="2" style="75" customWidth="1"/>
    <col min="13306" max="13306" width="3.75" style="75" customWidth="1"/>
    <col min="13307" max="13307" width="4.25" style="75" customWidth="1"/>
    <col min="13308" max="13308" width="2.75" style="75" customWidth="1"/>
    <col min="13309" max="13311" width="2.875" style="75" customWidth="1"/>
    <col min="13312" max="13313" width="2.625" style="75" customWidth="1"/>
    <col min="13314" max="13314" width="2.375" style="75" customWidth="1"/>
    <col min="13315" max="13316" width="2.875" style="75" customWidth="1"/>
    <col min="13317" max="13317" width="2.25" style="75" customWidth="1"/>
    <col min="13318" max="13318" width="2.875" style="75" customWidth="1"/>
    <col min="13319" max="13319" width="1.875" style="75" customWidth="1"/>
    <col min="13320" max="13320" width="2.125" style="75" customWidth="1"/>
    <col min="13321" max="13322" width="2.875" style="75" customWidth="1"/>
    <col min="13323" max="13324" width="3.125" style="75" customWidth="1"/>
    <col min="13325" max="13535" width="9" style="75"/>
    <col min="13536" max="13536" width="8.5" style="75" customWidth="1"/>
    <col min="13537" max="13538" width="2.875" style="75" customWidth="1"/>
    <col min="13539" max="13539" width="1.75" style="75" customWidth="1"/>
    <col min="13540" max="13541" width="5.125" style="75" customWidth="1"/>
    <col min="13542" max="13542" width="6.25" style="75" customWidth="1"/>
    <col min="13543" max="13543" width="1" style="75" customWidth="1"/>
    <col min="13544" max="13544" width="2.875" style="75" customWidth="1"/>
    <col min="13545" max="13545" width="2.25" style="75" customWidth="1"/>
    <col min="13546" max="13546" width="2.125" style="75" customWidth="1"/>
    <col min="13547" max="13548" width="2.875" style="75" customWidth="1"/>
    <col min="13549" max="13550" width="2.125" style="75" customWidth="1"/>
    <col min="13551" max="13551" width="3.25" style="75" customWidth="1"/>
    <col min="13552" max="13553" width="2.125" style="75" customWidth="1"/>
    <col min="13554" max="13554" width="4.5" style="75" customWidth="1"/>
    <col min="13555" max="13555" width="2" style="75" customWidth="1"/>
    <col min="13556" max="13556" width="2.625" style="75" customWidth="1"/>
    <col min="13557" max="13559" width="3.75" style="75" customWidth="1"/>
    <col min="13560" max="13561" width="2" style="75" customWidth="1"/>
    <col min="13562" max="13562" width="3.75" style="75" customWidth="1"/>
    <col min="13563" max="13563" width="4.25" style="75" customWidth="1"/>
    <col min="13564" max="13564" width="2.75" style="75" customWidth="1"/>
    <col min="13565" max="13567" width="2.875" style="75" customWidth="1"/>
    <col min="13568" max="13569" width="2.625" style="75" customWidth="1"/>
    <col min="13570" max="13570" width="2.375" style="75" customWidth="1"/>
    <col min="13571" max="13572" width="2.875" style="75" customWidth="1"/>
    <col min="13573" max="13573" width="2.25" style="75" customWidth="1"/>
    <col min="13574" max="13574" width="2.875" style="75" customWidth="1"/>
    <col min="13575" max="13575" width="1.875" style="75" customWidth="1"/>
    <col min="13576" max="13576" width="2.125" style="75" customWidth="1"/>
    <col min="13577" max="13578" width="2.875" style="75" customWidth="1"/>
    <col min="13579" max="13580" width="3.125" style="75" customWidth="1"/>
    <col min="13581" max="13791" width="9" style="75"/>
    <col min="13792" max="13792" width="8.5" style="75" customWidth="1"/>
    <col min="13793" max="13794" width="2.875" style="75" customWidth="1"/>
    <col min="13795" max="13795" width="1.75" style="75" customWidth="1"/>
    <col min="13796" max="13797" width="5.125" style="75" customWidth="1"/>
    <col min="13798" max="13798" width="6.25" style="75" customWidth="1"/>
    <col min="13799" max="13799" width="1" style="75" customWidth="1"/>
    <col min="13800" max="13800" width="2.875" style="75" customWidth="1"/>
    <col min="13801" max="13801" width="2.25" style="75" customWidth="1"/>
    <col min="13802" max="13802" width="2.125" style="75" customWidth="1"/>
    <col min="13803" max="13804" width="2.875" style="75" customWidth="1"/>
    <col min="13805" max="13806" width="2.125" style="75" customWidth="1"/>
    <col min="13807" max="13807" width="3.25" style="75" customWidth="1"/>
    <col min="13808" max="13809" width="2.125" style="75" customWidth="1"/>
    <col min="13810" max="13810" width="4.5" style="75" customWidth="1"/>
    <col min="13811" max="13811" width="2" style="75" customWidth="1"/>
    <col min="13812" max="13812" width="2.625" style="75" customWidth="1"/>
    <col min="13813" max="13815" width="3.75" style="75" customWidth="1"/>
    <col min="13816" max="13817" width="2" style="75" customWidth="1"/>
    <col min="13818" max="13818" width="3.75" style="75" customWidth="1"/>
    <col min="13819" max="13819" width="4.25" style="75" customWidth="1"/>
    <col min="13820" max="13820" width="2.75" style="75" customWidth="1"/>
    <col min="13821" max="13823" width="2.875" style="75" customWidth="1"/>
    <col min="13824" max="13825" width="2.625" style="75" customWidth="1"/>
    <col min="13826" max="13826" width="2.375" style="75" customWidth="1"/>
    <col min="13827" max="13828" width="2.875" style="75" customWidth="1"/>
    <col min="13829" max="13829" width="2.25" style="75" customWidth="1"/>
    <col min="13830" max="13830" width="2.875" style="75" customWidth="1"/>
    <col min="13831" max="13831" width="1.875" style="75" customWidth="1"/>
    <col min="13832" max="13832" width="2.125" style="75" customWidth="1"/>
    <col min="13833" max="13834" width="2.875" style="75" customWidth="1"/>
    <col min="13835" max="13836" width="3.125" style="75" customWidth="1"/>
    <col min="13837" max="14047" width="9" style="75"/>
    <col min="14048" max="14048" width="8.5" style="75" customWidth="1"/>
    <col min="14049" max="14050" width="2.875" style="75" customWidth="1"/>
    <col min="14051" max="14051" width="1.75" style="75" customWidth="1"/>
    <col min="14052" max="14053" width="5.125" style="75" customWidth="1"/>
    <col min="14054" max="14054" width="6.25" style="75" customWidth="1"/>
    <col min="14055" max="14055" width="1" style="75" customWidth="1"/>
    <col min="14056" max="14056" width="2.875" style="75" customWidth="1"/>
    <col min="14057" max="14057" width="2.25" style="75" customWidth="1"/>
    <col min="14058" max="14058" width="2.125" style="75" customWidth="1"/>
    <col min="14059" max="14060" width="2.875" style="75" customWidth="1"/>
    <col min="14061" max="14062" width="2.125" style="75" customWidth="1"/>
    <col min="14063" max="14063" width="3.25" style="75" customWidth="1"/>
    <col min="14064" max="14065" width="2.125" style="75" customWidth="1"/>
    <col min="14066" max="14066" width="4.5" style="75" customWidth="1"/>
    <col min="14067" max="14067" width="2" style="75" customWidth="1"/>
    <col min="14068" max="14068" width="2.625" style="75" customWidth="1"/>
    <col min="14069" max="14071" width="3.75" style="75" customWidth="1"/>
    <col min="14072" max="14073" width="2" style="75" customWidth="1"/>
    <col min="14074" max="14074" width="3.75" style="75" customWidth="1"/>
    <col min="14075" max="14075" width="4.25" style="75" customWidth="1"/>
    <col min="14076" max="14076" width="2.75" style="75" customWidth="1"/>
    <col min="14077" max="14079" width="2.875" style="75" customWidth="1"/>
    <col min="14080" max="14081" width="2.625" style="75" customWidth="1"/>
    <col min="14082" max="14082" width="2.375" style="75" customWidth="1"/>
    <col min="14083" max="14084" width="2.875" style="75" customWidth="1"/>
    <col min="14085" max="14085" width="2.25" style="75" customWidth="1"/>
    <col min="14086" max="14086" width="2.875" style="75" customWidth="1"/>
    <col min="14087" max="14087" width="1.875" style="75" customWidth="1"/>
    <col min="14088" max="14088" width="2.125" style="75" customWidth="1"/>
    <col min="14089" max="14090" width="2.875" style="75" customWidth="1"/>
    <col min="14091" max="14092" width="3.125" style="75" customWidth="1"/>
    <col min="14093" max="14303" width="9" style="75"/>
    <col min="14304" max="14304" width="8.5" style="75" customWidth="1"/>
    <col min="14305" max="14306" width="2.875" style="75" customWidth="1"/>
    <col min="14307" max="14307" width="1.75" style="75" customWidth="1"/>
    <col min="14308" max="14309" width="5.125" style="75" customWidth="1"/>
    <col min="14310" max="14310" width="6.25" style="75" customWidth="1"/>
    <col min="14311" max="14311" width="1" style="75" customWidth="1"/>
    <col min="14312" max="14312" width="2.875" style="75" customWidth="1"/>
    <col min="14313" max="14313" width="2.25" style="75" customWidth="1"/>
    <col min="14314" max="14314" width="2.125" style="75" customWidth="1"/>
    <col min="14315" max="14316" width="2.875" style="75" customWidth="1"/>
    <col min="14317" max="14318" width="2.125" style="75" customWidth="1"/>
    <col min="14319" max="14319" width="3.25" style="75" customWidth="1"/>
    <col min="14320" max="14321" width="2.125" style="75" customWidth="1"/>
    <col min="14322" max="14322" width="4.5" style="75" customWidth="1"/>
    <col min="14323" max="14323" width="2" style="75" customWidth="1"/>
    <col min="14324" max="14324" width="2.625" style="75" customWidth="1"/>
    <col min="14325" max="14327" width="3.75" style="75" customWidth="1"/>
    <col min="14328" max="14329" width="2" style="75" customWidth="1"/>
    <col min="14330" max="14330" width="3.75" style="75" customWidth="1"/>
    <col min="14331" max="14331" width="4.25" style="75" customWidth="1"/>
    <col min="14332" max="14332" width="2.75" style="75" customWidth="1"/>
    <col min="14333" max="14335" width="2.875" style="75" customWidth="1"/>
    <col min="14336" max="14337" width="2.625" style="75" customWidth="1"/>
    <col min="14338" max="14338" width="2.375" style="75" customWidth="1"/>
    <col min="14339" max="14340" width="2.875" style="75" customWidth="1"/>
    <col min="14341" max="14341" width="2.25" style="75" customWidth="1"/>
    <col min="14342" max="14342" width="2.875" style="75" customWidth="1"/>
    <col min="14343" max="14343" width="1.875" style="75" customWidth="1"/>
    <col min="14344" max="14344" width="2.125" style="75" customWidth="1"/>
    <col min="14345" max="14346" width="2.875" style="75" customWidth="1"/>
    <col min="14347" max="14348" width="3.125" style="75" customWidth="1"/>
    <col min="14349" max="14559" width="9" style="75"/>
    <col min="14560" max="14560" width="8.5" style="75" customWidth="1"/>
    <col min="14561" max="14562" width="2.875" style="75" customWidth="1"/>
    <col min="14563" max="14563" width="1.75" style="75" customWidth="1"/>
    <col min="14564" max="14565" width="5.125" style="75" customWidth="1"/>
    <col min="14566" max="14566" width="6.25" style="75" customWidth="1"/>
    <col min="14567" max="14567" width="1" style="75" customWidth="1"/>
    <col min="14568" max="14568" width="2.875" style="75" customWidth="1"/>
    <col min="14569" max="14569" width="2.25" style="75" customWidth="1"/>
    <col min="14570" max="14570" width="2.125" style="75" customWidth="1"/>
    <col min="14571" max="14572" width="2.875" style="75" customWidth="1"/>
    <col min="14573" max="14574" width="2.125" style="75" customWidth="1"/>
    <col min="14575" max="14575" width="3.25" style="75" customWidth="1"/>
    <col min="14576" max="14577" width="2.125" style="75" customWidth="1"/>
    <col min="14578" max="14578" width="4.5" style="75" customWidth="1"/>
    <col min="14579" max="14579" width="2" style="75" customWidth="1"/>
    <col min="14580" max="14580" width="2.625" style="75" customWidth="1"/>
    <col min="14581" max="14583" width="3.75" style="75" customWidth="1"/>
    <col min="14584" max="14585" width="2" style="75" customWidth="1"/>
    <col min="14586" max="14586" width="3.75" style="75" customWidth="1"/>
    <col min="14587" max="14587" width="4.25" style="75" customWidth="1"/>
    <col min="14588" max="14588" width="2.75" style="75" customWidth="1"/>
    <col min="14589" max="14591" width="2.875" style="75" customWidth="1"/>
    <col min="14592" max="14593" width="2.625" style="75" customWidth="1"/>
    <col min="14594" max="14594" width="2.375" style="75" customWidth="1"/>
    <col min="14595" max="14596" width="2.875" style="75" customWidth="1"/>
    <col min="14597" max="14597" width="2.25" style="75" customWidth="1"/>
    <col min="14598" max="14598" width="2.875" style="75" customWidth="1"/>
    <col min="14599" max="14599" width="1.875" style="75" customWidth="1"/>
    <col min="14600" max="14600" width="2.125" style="75" customWidth="1"/>
    <col min="14601" max="14602" width="2.875" style="75" customWidth="1"/>
    <col min="14603" max="14604" width="3.125" style="75" customWidth="1"/>
    <col min="14605" max="14815" width="9" style="75"/>
    <col min="14816" max="14816" width="8.5" style="75" customWidth="1"/>
    <col min="14817" max="14818" width="2.875" style="75" customWidth="1"/>
    <col min="14819" max="14819" width="1.75" style="75" customWidth="1"/>
    <col min="14820" max="14821" width="5.125" style="75" customWidth="1"/>
    <col min="14822" max="14822" width="6.25" style="75" customWidth="1"/>
    <col min="14823" max="14823" width="1" style="75" customWidth="1"/>
    <col min="14824" max="14824" width="2.875" style="75" customWidth="1"/>
    <col min="14825" max="14825" width="2.25" style="75" customWidth="1"/>
    <col min="14826" max="14826" width="2.125" style="75" customWidth="1"/>
    <col min="14827" max="14828" width="2.875" style="75" customWidth="1"/>
    <col min="14829" max="14830" width="2.125" style="75" customWidth="1"/>
    <col min="14831" max="14831" width="3.25" style="75" customWidth="1"/>
    <col min="14832" max="14833" width="2.125" style="75" customWidth="1"/>
    <col min="14834" max="14834" width="4.5" style="75" customWidth="1"/>
    <col min="14835" max="14835" width="2" style="75" customWidth="1"/>
    <col min="14836" max="14836" width="2.625" style="75" customWidth="1"/>
    <col min="14837" max="14839" width="3.75" style="75" customWidth="1"/>
    <col min="14840" max="14841" width="2" style="75" customWidth="1"/>
    <col min="14842" max="14842" width="3.75" style="75" customWidth="1"/>
    <col min="14843" max="14843" width="4.25" style="75" customWidth="1"/>
    <col min="14844" max="14844" width="2.75" style="75" customWidth="1"/>
    <col min="14845" max="14847" width="2.875" style="75" customWidth="1"/>
    <col min="14848" max="14849" width="2.625" style="75" customWidth="1"/>
    <col min="14850" max="14850" width="2.375" style="75" customWidth="1"/>
    <col min="14851" max="14852" width="2.875" style="75" customWidth="1"/>
    <col min="14853" max="14853" width="2.25" style="75" customWidth="1"/>
    <col min="14854" max="14854" width="2.875" style="75" customWidth="1"/>
    <col min="14855" max="14855" width="1.875" style="75" customWidth="1"/>
    <col min="14856" max="14856" width="2.125" style="75" customWidth="1"/>
    <col min="14857" max="14858" width="2.875" style="75" customWidth="1"/>
    <col min="14859" max="14860" width="3.125" style="75" customWidth="1"/>
    <col min="14861" max="15071" width="9" style="75"/>
    <col min="15072" max="15072" width="8.5" style="75" customWidth="1"/>
    <col min="15073" max="15074" width="2.875" style="75" customWidth="1"/>
    <col min="15075" max="15075" width="1.75" style="75" customWidth="1"/>
    <col min="15076" max="15077" width="5.125" style="75" customWidth="1"/>
    <col min="15078" max="15078" width="6.25" style="75" customWidth="1"/>
    <col min="15079" max="15079" width="1" style="75" customWidth="1"/>
    <col min="15080" max="15080" width="2.875" style="75" customWidth="1"/>
    <col min="15081" max="15081" width="2.25" style="75" customWidth="1"/>
    <col min="15082" max="15082" width="2.125" style="75" customWidth="1"/>
    <col min="15083" max="15084" width="2.875" style="75" customWidth="1"/>
    <col min="15085" max="15086" width="2.125" style="75" customWidth="1"/>
    <col min="15087" max="15087" width="3.25" style="75" customWidth="1"/>
    <col min="15088" max="15089" width="2.125" style="75" customWidth="1"/>
    <col min="15090" max="15090" width="4.5" style="75" customWidth="1"/>
    <col min="15091" max="15091" width="2" style="75" customWidth="1"/>
    <col min="15092" max="15092" width="2.625" style="75" customWidth="1"/>
    <col min="15093" max="15095" width="3.75" style="75" customWidth="1"/>
    <col min="15096" max="15097" width="2" style="75" customWidth="1"/>
    <col min="15098" max="15098" width="3.75" style="75" customWidth="1"/>
    <col min="15099" max="15099" width="4.25" style="75" customWidth="1"/>
    <col min="15100" max="15100" width="2.75" style="75" customWidth="1"/>
    <col min="15101" max="15103" width="2.875" style="75" customWidth="1"/>
    <col min="15104" max="15105" width="2.625" style="75" customWidth="1"/>
    <col min="15106" max="15106" width="2.375" style="75" customWidth="1"/>
    <col min="15107" max="15108" width="2.875" style="75" customWidth="1"/>
    <col min="15109" max="15109" width="2.25" style="75" customWidth="1"/>
    <col min="15110" max="15110" width="2.875" style="75" customWidth="1"/>
    <col min="15111" max="15111" width="1.875" style="75" customWidth="1"/>
    <col min="15112" max="15112" width="2.125" style="75" customWidth="1"/>
    <col min="15113" max="15114" width="2.875" style="75" customWidth="1"/>
    <col min="15115" max="15116" width="3.125" style="75" customWidth="1"/>
    <col min="15117" max="15327" width="9" style="75"/>
    <col min="15328" max="15328" width="8.5" style="75" customWidth="1"/>
    <col min="15329" max="15330" width="2.875" style="75" customWidth="1"/>
    <col min="15331" max="15331" width="1.75" style="75" customWidth="1"/>
    <col min="15332" max="15333" width="5.125" style="75" customWidth="1"/>
    <col min="15334" max="15334" width="6.25" style="75" customWidth="1"/>
    <col min="15335" max="15335" width="1" style="75" customWidth="1"/>
    <col min="15336" max="15336" width="2.875" style="75" customWidth="1"/>
    <col min="15337" max="15337" width="2.25" style="75" customWidth="1"/>
    <col min="15338" max="15338" width="2.125" style="75" customWidth="1"/>
    <col min="15339" max="15340" width="2.875" style="75" customWidth="1"/>
    <col min="15341" max="15342" width="2.125" style="75" customWidth="1"/>
    <col min="15343" max="15343" width="3.25" style="75" customWidth="1"/>
    <col min="15344" max="15345" width="2.125" style="75" customWidth="1"/>
    <col min="15346" max="15346" width="4.5" style="75" customWidth="1"/>
    <col min="15347" max="15347" width="2" style="75" customWidth="1"/>
    <col min="15348" max="15348" width="2.625" style="75" customWidth="1"/>
    <col min="15349" max="15351" width="3.75" style="75" customWidth="1"/>
    <col min="15352" max="15353" width="2" style="75" customWidth="1"/>
    <col min="15354" max="15354" width="3.75" style="75" customWidth="1"/>
    <col min="15355" max="15355" width="4.25" style="75" customWidth="1"/>
    <col min="15356" max="15356" width="2.75" style="75" customWidth="1"/>
    <col min="15357" max="15359" width="2.875" style="75" customWidth="1"/>
    <col min="15360" max="15361" width="2.625" style="75" customWidth="1"/>
    <col min="15362" max="15362" width="2.375" style="75" customWidth="1"/>
    <col min="15363" max="15364" width="2.875" style="75" customWidth="1"/>
    <col min="15365" max="15365" width="2.25" style="75" customWidth="1"/>
    <col min="15366" max="15366" width="2.875" style="75" customWidth="1"/>
    <col min="15367" max="15367" width="1.875" style="75" customWidth="1"/>
    <col min="15368" max="15368" width="2.125" style="75" customWidth="1"/>
    <col min="15369" max="15370" width="2.875" style="75" customWidth="1"/>
    <col min="15371" max="15372" width="3.125" style="75" customWidth="1"/>
    <col min="15373" max="15583" width="9" style="75"/>
    <col min="15584" max="15584" width="8.5" style="75" customWidth="1"/>
    <col min="15585" max="15586" width="2.875" style="75" customWidth="1"/>
    <col min="15587" max="15587" width="1.75" style="75" customWidth="1"/>
    <col min="15588" max="15589" width="5.125" style="75" customWidth="1"/>
    <col min="15590" max="15590" width="6.25" style="75" customWidth="1"/>
    <col min="15591" max="15591" width="1" style="75" customWidth="1"/>
    <col min="15592" max="15592" width="2.875" style="75" customWidth="1"/>
    <col min="15593" max="15593" width="2.25" style="75" customWidth="1"/>
    <col min="15594" max="15594" width="2.125" style="75" customWidth="1"/>
    <col min="15595" max="15596" width="2.875" style="75" customWidth="1"/>
    <col min="15597" max="15598" width="2.125" style="75" customWidth="1"/>
    <col min="15599" max="15599" width="3.25" style="75" customWidth="1"/>
    <col min="15600" max="15601" width="2.125" style="75" customWidth="1"/>
    <col min="15602" max="15602" width="4.5" style="75" customWidth="1"/>
    <col min="15603" max="15603" width="2" style="75" customWidth="1"/>
    <col min="15604" max="15604" width="2.625" style="75" customWidth="1"/>
    <col min="15605" max="15607" width="3.75" style="75" customWidth="1"/>
    <col min="15608" max="15609" width="2" style="75" customWidth="1"/>
    <col min="15610" max="15610" width="3.75" style="75" customWidth="1"/>
    <col min="15611" max="15611" width="4.25" style="75" customWidth="1"/>
    <col min="15612" max="15612" width="2.75" style="75" customWidth="1"/>
    <col min="15613" max="15615" width="2.875" style="75" customWidth="1"/>
    <col min="15616" max="15617" width="2.625" style="75" customWidth="1"/>
    <col min="15618" max="15618" width="2.375" style="75" customWidth="1"/>
    <col min="15619" max="15620" width="2.875" style="75" customWidth="1"/>
    <col min="15621" max="15621" width="2.25" style="75" customWidth="1"/>
    <col min="15622" max="15622" width="2.875" style="75" customWidth="1"/>
    <col min="15623" max="15623" width="1.875" style="75" customWidth="1"/>
    <col min="15624" max="15624" width="2.125" style="75" customWidth="1"/>
    <col min="15625" max="15626" width="2.875" style="75" customWidth="1"/>
    <col min="15627" max="15628" width="3.125" style="75" customWidth="1"/>
    <col min="15629" max="15839" width="9" style="75"/>
    <col min="15840" max="15840" width="8.5" style="75" customWidth="1"/>
    <col min="15841" max="15842" width="2.875" style="75" customWidth="1"/>
    <col min="15843" max="15843" width="1.75" style="75" customWidth="1"/>
    <col min="15844" max="15845" width="5.125" style="75" customWidth="1"/>
    <col min="15846" max="15846" width="6.25" style="75" customWidth="1"/>
    <col min="15847" max="15847" width="1" style="75" customWidth="1"/>
    <col min="15848" max="15848" width="2.875" style="75" customWidth="1"/>
    <col min="15849" max="15849" width="2.25" style="75" customWidth="1"/>
    <col min="15850" max="15850" width="2.125" style="75" customWidth="1"/>
    <col min="15851" max="15852" width="2.875" style="75" customWidth="1"/>
    <col min="15853" max="15854" width="2.125" style="75" customWidth="1"/>
    <col min="15855" max="15855" width="3.25" style="75" customWidth="1"/>
    <col min="15856" max="15857" width="2.125" style="75" customWidth="1"/>
    <col min="15858" max="15858" width="4.5" style="75" customWidth="1"/>
    <col min="15859" max="15859" width="2" style="75" customWidth="1"/>
    <col min="15860" max="15860" width="2.625" style="75" customWidth="1"/>
    <col min="15861" max="15863" width="3.75" style="75" customWidth="1"/>
    <col min="15864" max="15865" width="2" style="75" customWidth="1"/>
    <col min="15866" max="15866" width="3.75" style="75" customWidth="1"/>
    <col min="15867" max="15867" width="4.25" style="75" customWidth="1"/>
    <col min="15868" max="15868" width="2.75" style="75" customWidth="1"/>
    <col min="15869" max="15871" width="2.875" style="75" customWidth="1"/>
    <col min="15872" max="15873" width="2.625" style="75" customWidth="1"/>
    <col min="15874" max="15874" width="2.375" style="75" customWidth="1"/>
    <col min="15875" max="15876" width="2.875" style="75" customWidth="1"/>
    <col min="15877" max="15877" width="2.25" style="75" customWidth="1"/>
    <col min="15878" max="15878" width="2.875" style="75" customWidth="1"/>
    <col min="15879" max="15879" width="1.875" style="75" customWidth="1"/>
    <col min="15880" max="15880" width="2.125" style="75" customWidth="1"/>
    <col min="15881" max="15882" width="2.875" style="75" customWidth="1"/>
    <col min="15883" max="15884" width="3.125" style="75" customWidth="1"/>
    <col min="15885" max="16095" width="9" style="75"/>
    <col min="16096" max="16096" width="8.5" style="75" customWidth="1"/>
    <col min="16097" max="16098" width="2.875" style="75" customWidth="1"/>
    <col min="16099" max="16099" width="1.75" style="75" customWidth="1"/>
    <col min="16100" max="16101" width="5.125" style="75" customWidth="1"/>
    <col min="16102" max="16102" width="6.25" style="75" customWidth="1"/>
    <col min="16103" max="16103" width="1" style="75" customWidth="1"/>
    <col min="16104" max="16104" width="2.875" style="75" customWidth="1"/>
    <col min="16105" max="16105" width="2.25" style="75" customWidth="1"/>
    <col min="16106" max="16106" width="2.125" style="75" customWidth="1"/>
    <col min="16107" max="16108" width="2.875" style="75" customWidth="1"/>
    <col min="16109" max="16110" width="2.125" style="75" customWidth="1"/>
    <col min="16111" max="16111" width="3.25" style="75" customWidth="1"/>
    <col min="16112" max="16113" width="2.125" style="75" customWidth="1"/>
    <col min="16114" max="16114" width="4.5" style="75" customWidth="1"/>
    <col min="16115" max="16115" width="2" style="75" customWidth="1"/>
    <col min="16116" max="16116" width="2.625" style="75" customWidth="1"/>
    <col min="16117" max="16119" width="3.75" style="75" customWidth="1"/>
    <col min="16120" max="16121" width="2" style="75" customWidth="1"/>
    <col min="16122" max="16122" width="3.75" style="75" customWidth="1"/>
    <col min="16123" max="16123" width="4.25" style="75" customWidth="1"/>
    <col min="16124" max="16124" width="2.75" style="75" customWidth="1"/>
    <col min="16125" max="16127" width="2.875" style="75" customWidth="1"/>
    <col min="16128" max="16129" width="2.625" style="75" customWidth="1"/>
    <col min="16130" max="16130" width="2.375" style="75" customWidth="1"/>
    <col min="16131" max="16132" width="2.875" style="75" customWidth="1"/>
    <col min="16133" max="16133" width="2.25" style="75" customWidth="1"/>
    <col min="16134" max="16134" width="2.875" style="75" customWidth="1"/>
    <col min="16135" max="16135" width="1.875" style="75" customWidth="1"/>
    <col min="16136" max="16136" width="2.125" style="75" customWidth="1"/>
    <col min="16137" max="16138" width="2.875" style="75" customWidth="1"/>
    <col min="16139" max="16140" width="3.125" style="75" customWidth="1"/>
    <col min="16141" max="16384" width="9" style="75"/>
  </cols>
  <sheetData>
    <row r="1" spans="1:25" ht="24.95" customHeight="1">
      <c r="A1" s="406" t="s">
        <v>636</v>
      </c>
    </row>
    <row r="2" spans="1:25" s="225" customFormat="1" ht="24.95" customHeight="1">
      <c r="A2" s="710" t="s">
        <v>811</v>
      </c>
      <c r="B2" s="710"/>
      <c r="C2" s="710"/>
      <c r="D2" s="710"/>
      <c r="E2" s="710"/>
      <c r="F2" s="710"/>
      <c r="G2" s="710"/>
      <c r="H2" s="710"/>
      <c r="I2" s="710"/>
      <c r="J2" s="710"/>
      <c r="K2" s="710"/>
      <c r="L2" s="710"/>
      <c r="M2" s="710"/>
      <c r="N2" s="711" t="s">
        <v>813</v>
      </c>
      <c r="O2" s="711"/>
      <c r="P2" s="711"/>
      <c r="Q2" s="711"/>
      <c r="R2" s="711"/>
      <c r="S2" s="711"/>
      <c r="T2" s="711"/>
      <c r="U2" s="711"/>
      <c r="V2" s="711"/>
      <c r="W2" s="711"/>
      <c r="X2" s="711"/>
      <c r="Y2" s="495"/>
    </row>
    <row r="3" spans="1:25" s="225" customFormat="1" ht="23.1" customHeight="1">
      <c r="A3" s="486"/>
      <c r="B3" s="486"/>
      <c r="C3" s="486"/>
      <c r="D3" s="486"/>
      <c r="E3" s="486"/>
      <c r="F3" s="486"/>
      <c r="G3" s="486"/>
      <c r="H3" s="486"/>
      <c r="I3" s="486"/>
      <c r="J3" s="486"/>
      <c r="K3" s="486"/>
      <c r="L3" s="486"/>
      <c r="M3" s="486"/>
      <c r="N3" s="486"/>
      <c r="O3" s="486"/>
    </row>
    <row r="4" spans="1:25" s="487" customFormat="1" ht="15" customHeight="1" thickBot="1">
      <c r="A4" s="488" t="s">
        <v>812</v>
      </c>
      <c r="B4" s="489"/>
      <c r="C4" s="489"/>
      <c r="D4" s="489"/>
      <c r="E4" s="489"/>
      <c r="F4" s="489"/>
      <c r="G4" s="489"/>
      <c r="H4" s="708" t="s">
        <v>814</v>
      </c>
      <c r="I4" s="708"/>
      <c r="J4" s="708"/>
      <c r="K4" s="708"/>
      <c r="L4" s="708"/>
      <c r="M4" s="708"/>
      <c r="N4" s="488" t="s">
        <v>812</v>
      </c>
      <c r="O4" s="490"/>
      <c r="X4" s="490" t="s">
        <v>814</v>
      </c>
    </row>
    <row r="5" spans="1:25" s="77" customFormat="1" ht="18" customHeight="1">
      <c r="A5" s="584" t="s">
        <v>640</v>
      </c>
      <c r="B5" s="712" t="s">
        <v>819</v>
      </c>
      <c r="C5" s="713"/>
      <c r="D5" s="712" t="s">
        <v>820</v>
      </c>
      <c r="E5" s="713"/>
      <c r="F5" s="712" t="s">
        <v>821</v>
      </c>
      <c r="G5" s="713"/>
      <c r="H5" s="712" t="s">
        <v>822</v>
      </c>
      <c r="I5" s="713"/>
      <c r="J5" s="704" t="s">
        <v>823</v>
      </c>
      <c r="K5" s="705"/>
      <c r="L5" s="712" t="s">
        <v>824</v>
      </c>
      <c r="M5" s="716"/>
      <c r="N5" s="716" t="s">
        <v>825</v>
      </c>
      <c r="O5" s="713"/>
      <c r="P5" s="718" t="s">
        <v>826</v>
      </c>
      <c r="Q5" s="719"/>
      <c r="R5" s="722" t="s">
        <v>827</v>
      </c>
      <c r="S5" s="719"/>
      <c r="T5" s="704" t="s">
        <v>828</v>
      </c>
      <c r="U5" s="705"/>
      <c r="V5" s="704" t="s">
        <v>832</v>
      </c>
      <c r="W5" s="705"/>
      <c r="X5" s="497" t="s">
        <v>829</v>
      </c>
    </row>
    <row r="6" spans="1:25" s="77" customFormat="1" ht="18" customHeight="1">
      <c r="A6" s="588"/>
      <c r="B6" s="714"/>
      <c r="C6" s="715"/>
      <c r="D6" s="714"/>
      <c r="E6" s="715"/>
      <c r="F6" s="714"/>
      <c r="G6" s="715"/>
      <c r="H6" s="714"/>
      <c r="I6" s="715"/>
      <c r="J6" s="706"/>
      <c r="K6" s="707"/>
      <c r="L6" s="714"/>
      <c r="M6" s="717"/>
      <c r="N6" s="717"/>
      <c r="O6" s="715"/>
      <c r="P6" s="720"/>
      <c r="Q6" s="721"/>
      <c r="R6" s="723"/>
      <c r="S6" s="721"/>
      <c r="T6" s="706"/>
      <c r="U6" s="707"/>
      <c r="V6" s="706"/>
      <c r="W6" s="707"/>
      <c r="X6" s="485"/>
    </row>
    <row r="7" spans="1:25" s="77" customFormat="1" ht="18" customHeight="1">
      <c r="A7" s="588"/>
      <c r="B7" s="491" t="s">
        <v>816</v>
      </c>
      <c r="C7" s="492" t="s">
        <v>818</v>
      </c>
      <c r="D7" s="491" t="s">
        <v>816</v>
      </c>
      <c r="E7" s="492" t="s">
        <v>818</v>
      </c>
      <c r="F7" s="491" t="s">
        <v>816</v>
      </c>
      <c r="G7" s="492" t="s">
        <v>818</v>
      </c>
      <c r="H7" s="491" t="s">
        <v>816</v>
      </c>
      <c r="I7" s="492" t="s">
        <v>818</v>
      </c>
      <c r="J7" s="491" t="s">
        <v>816</v>
      </c>
      <c r="K7" s="492" t="s">
        <v>818</v>
      </c>
      <c r="L7" s="491" t="s">
        <v>816</v>
      </c>
      <c r="M7" s="492" t="s">
        <v>818</v>
      </c>
      <c r="N7" s="504" t="s">
        <v>816</v>
      </c>
      <c r="O7" s="491" t="s">
        <v>818</v>
      </c>
      <c r="P7" s="491" t="s">
        <v>816</v>
      </c>
      <c r="Q7" s="492" t="s">
        <v>818</v>
      </c>
      <c r="R7" s="491" t="s">
        <v>816</v>
      </c>
      <c r="S7" s="492" t="s">
        <v>818</v>
      </c>
      <c r="T7" s="491" t="s">
        <v>816</v>
      </c>
      <c r="U7" s="492" t="s">
        <v>818</v>
      </c>
      <c r="V7" s="425" t="s">
        <v>835</v>
      </c>
      <c r="W7" s="425" t="s">
        <v>466</v>
      </c>
      <c r="X7" s="498" t="s">
        <v>830</v>
      </c>
    </row>
    <row r="8" spans="1:25" s="77" customFormat="1" ht="18" customHeight="1">
      <c r="A8" s="589"/>
      <c r="B8" s="493" t="s">
        <v>815</v>
      </c>
      <c r="C8" s="494" t="s">
        <v>817</v>
      </c>
      <c r="D8" s="493" t="s">
        <v>815</v>
      </c>
      <c r="E8" s="494" t="s">
        <v>817</v>
      </c>
      <c r="F8" s="493" t="s">
        <v>815</v>
      </c>
      <c r="G8" s="494" t="s">
        <v>817</v>
      </c>
      <c r="H8" s="493" t="s">
        <v>815</v>
      </c>
      <c r="I8" s="494" t="s">
        <v>817</v>
      </c>
      <c r="J8" s="493" t="s">
        <v>815</v>
      </c>
      <c r="K8" s="494" t="s">
        <v>817</v>
      </c>
      <c r="L8" s="493" t="s">
        <v>815</v>
      </c>
      <c r="M8" s="494" t="s">
        <v>817</v>
      </c>
      <c r="N8" s="505" t="s">
        <v>815</v>
      </c>
      <c r="O8" s="506" t="s">
        <v>817</v>
      </c>
      <c r="P8" s="493" t="s">
        <v>815</v>
      </c>
      <c r="Q8" s="494" t="s">
        <v>817</v>
      </c>
      <c r="R8" s="493" t="s">
        <v>815</v>
      </c>
      <c r="S8" s="494" t="s">
        <v>817</v>
      </c>
      <c r="T8" s="493" t="s">
        <v>815</v>
      </c>
      <c r="U8" s="494" t="s">
        <v>817</v>
      </c>
      <c r="V8" s="494" t="s">
        <v>833</v>
      </c>
      <c r="W8" s="494" t="s">
        <v>834</v>
      </c>
      <c r="X8" s="494" t="s">
        <v>831</v>
      </c>
    </row>
    <row r="9" spans="1:25" s="77" customFormat="1" ht="24.95" customHeight="1">
      <c r="A9" s="496">
        <v>2016</v>
      </c>
      <c r="B9" s="501">
        <v>1027</v>
      </c>
      <c r="C9" s="501">
        <v>5373</v>
      </c>
      <c r="D9" s="501">
        <v>199</v>
      </c>
      <c r="E9" s="501">
        <v>4353</v>
      </c>
      <c r="F9" s="501">
        <v>3</v>
      </c>
      <c r="G9" s="501">
        <v>183</v>
      </c>
      <c r="H9" s="501">
        <v>0</v>
      </c>
      <c r="I9" s="501">
        <v>0</v>
      </c>
      <c r="J9" s="501">
        <v>0</v>
      </c>
      <c r="K9" s="501">
        <v>0</v>
      </c>
      <c r="L9" s="501">
        <v>825</v>
      </c>
      <c r="M9" s="501">
        <v>837</v>
      </c>
      <c r="N9" s="501">
        <v>0</v>
      </c>
      <c r="O9" s="501">
        <v>0</v>
      </c>
      <c r="P9" s="501">
        <v>0</v>
      </c>
      <c r="Q9" s="501">
        <v>0</v>
      </c>
      <c r="R9" s="501">
        <v>0</v>
      </c>
      <c r="S9" s="501">
        <v>0</v>
      </c>
      <c r="T9" s="501">
        <v>0</v>
      </c>
      <c r="U9" s="501">
        <v>0</v>
      </c>
      <c r="V9" s="501">
        <v>0</v>
      </c>
      <c r="W9" s="501">
        <v>4</v>
      </c>
      <c r="X9" s="502">
        <v>1466671</v>
      </c>
    </row>
    <row r="10" spans="1:25" s="77" customFormat="1" ht="24.95" customHeight="1">
      <c r="A10" s="496">
        <v>2017</v>
      </c>
      <c r="B10" s="501">
        <v>917</v>
      </c>
      <c r="C10" s="501">
        <v>1099</v>
      </c>
      <c r="D10" s="501">
        <v>210</v>
      </c>
      <c r="E10" s="501">
        <v>12</v>
      </c>
      <c r="F10" s="501">
        <v>59</v>
      </c>
      <c r="G10" s="501">
        <v>0</v>
      </c>
      <c r="H10" s="501">
        <v>0</v>
      </c>
      <c r="I10" s="501">
        <v>0</v>
      </c>
      <c r="J10" s="501">
        <v>0</v>
      </c>
      <c r="K10" s="501">
        <v>0</v>
      </c>
      <c r="L10" s="501">
        <v>648</v>
      </c>
      <c r="M10" s="501">
        <v>1087</v>
      </c>
      <c r="N10" s="501">
        <v>0</v>
      </c>
      <c r="O10" s="501">
        <v>0</v>
      </c>
      <c r="P10" s="501">
        <v>0</v>
      </c>
      <c r="Q10" s="501">
        <v>0</v>
      </c>
      <c r="R10" s="501">
        <v>0</v>
      </c>
      <c r="S10" s="501">
        <v>0</v>
      </c>
      <c r="T10" s="501">
        <v>0</v>
      </c>
      <c r="U10" s="501">
        <v>0</v>
      </c>
      <c r="V10" s="501">
        <v>3</v>
      </c>
      <c r="W10" s="501">
        <v>9</v>
      </c>
      <c r="X10" s="502">
        <v>1093147</v>
      </c>
    </row>
    <row r="11" spans="1:25" s="77" customFormat="1" ht="24.95" customHeight="1">
      <c r="A11" s="496">
        <v>2018</v>
      </c>
      <c r="B11" s="501">
        <v>841</v>
      </c>
      <c r="C11" s="501">
        <v>1147</v>
      </c>
      <c r="D11" s="501">
        <v>194</v>
      </c>
      <c r="E11" s="501">
        <v>12</v>
      </c>
      <c r="F11" s="501">
        <v>7</v>
      </c>
      <c r="G11" s="501">
        <v>0</v>
      </c>
      <c r="H11" s="501">
        <v>0</v>
      </c>
      <c r="I11" s="501">
        <v>0</v>
      </c>
      <c r="J11" s="501">
        <v>0</v>
      </c>
      <c r="K11" s="501">
        <v>0</v>
      </c>
      <c r="L11" s="501">
        <v>640</v>
      </c>
      <c r="M11" s="501">
        <v>1135</v>
      </c>
      <c r="N11" s="501">
        <v>0</v>
      </c>
      <c r="O11" s="501">
        <v>0</v>
      </c>
      <c r="P11" s="501">
        <v>0</v>
      </c>
      <c r="Q11" s="501">
        <v>0</v>
      </c>
      <c r="R11" s="501">
        <v>0</v>
      </c>
      <c r="S11" s="501">
        <v>0</v>
      </c>
      <c r="T11" s="501">
        <v>0</v>
      </c>
      <c r="U11" s="501">
        <v>0</v>
      </c>
      <c r="V11" s="501">
        <v>1</v>
      </c>
      <c r="W11" s="501">
        <v>11</v>
      </c>
      <c r="X11" s="502">
        <v>2772889</v>
      </c>
    </row>
    <row r="12" spans="1:25" s="77" customFormat="1" ht="24.95" customHeight="1">
      <c r="A12" s="496">
        <v>2019</v>
      </c>
      <c r="B12" s="503">
        <v>631</v>
      </c>
      <c r="C12" s="501">
        <v>778</v>
      </c>
      <c r="D12" s="501">
        <v>197</v>
      </c>
      <c r="E12" s="501">
        <v>14</v>
      </c>
      <c r="F12" s="501">
        <v>1</v>
      </c>
      <c r="G12" s="501">
        <v>0</v>
      </c>
      <c r="H12" s="501">
        <v>0</v>
      </c>
      <c r="I12" s="501">
        <v>0</v>
      </c>
      <c r="J12" s="501">
        <v>0</v>
      </c>
      <c r="K12" s="501"/>
      <c r="L12" s="501">
        <v>433</v>
      </c>
      <c r="M12" s="501">
        <v>764</v>
      </c>
      <c r="N12" s="501">
        <v>0</v>
      </c>
      <c r="O12" s="501">
        <v>0</v>
      </c>
      <c r="P12" s="501">
        <v>0</v>
      </c>
      <c r="Q12" s="501">
        <v>0</v>
      </c>
      <c r="R12" s="501">
        <v>0</v>
      </c>
      <c r="S12" s="501">
        <v>0</v>
      </c>
      <c r="T12" s="501">
        <v>0</v>
      </c>
      <c r="U12" s="501">
        <v>0</v>
      </c>
      <c r="V12" s="501">
        <v>1</v>
      </c>
      <c r="W12" s="501">
        <v>13</v>
      </c>
      <c r="X12" s="502">
        <v>3116581</v>
      </c>
    </row>
    <row r="13" spans="1:25" s="77" customFormat="1" ht="24.95" customHeight="1">
      <c r="A13" s="496">
        <v>2020</v>
      </c>
      <c r="B13" s="501">
        <v>1770</v>
      </c>
      <c r="C13" s="501">
        <v>1788</v>
      </c>
      <c r="D13" s="501">
        <v>187</v>
      </c>
      <c r="E13" s="501">
        <v>7</v>
      </c>
      <c r="F13" s="501">
        <v>3</v>
      </c>
      <c r="G13" s="501"/>
      <c r="H13" s="501">
        <v>0</v>
      </c>
      <c r="I13" s="501">
        <v>0</v>
      </c>
      <c r="J13" s="501">
        <v>0</v>
      </c>
      <c r="K13" s="501">
        <v>0</v>
      </c>
      <c r="L13" s="501">
        <v>1583</v>
      </c>
      <c r="M13" s="501">
        <v>1781</v>
      </c>
      <c r="N13" s="501">
        <v>0</v>
      </c>
      <c r="O13" s="501">
        <v>0</v>
      </c>
      <c r="P13" s="501">
        <v>0</v>
      </c>
      <c r="Q13" s="501">
        <v>0</v>
      </c>
      <c r="R13" s="501">
        <v>0</v>
      </c>
      <c r="S13" s="501">
        <v>0</v>
      </c>
      <c r="T13" s="501">
        <v>0</v>
      </c>
      <c r="U13" s="501">
        <v>0</v>
      </c>
      <c r="V13" s="501">
        <v>16</v>
      </c>
      <c r="W13" s="501">
        <v>7</v>
      </c>
      <c r="X13" s="502">
        <v>2362736</v>
      </c>
    </row>
    <row r="14" spans="1:25" s="77" customFormat="1" ht="35.1" customHeight="1">
      <c r="A14" s="507">
        <v>2021</v>
      </c>
      <c r="B14" s="508">
        <v>610</v>
      </c>
      <c r="C14" s="509">
        <v>703</v>
      </c>
      <c r="D14" s="509">
        <v>169</v>
      </c>
      <c r="E14" s="509">
        <v>2</v>
      </c>
      <c r="F14" s="509">
        <v>1</v>
      </c>
      <c r="G14" s="509">
        <v>0</v>
      </c>
      <c r="H14" s="509">
        <v>0</v>
      </c>
      <c r="I14" s="509">
        <v>0</v>
      </c>
      <c r="J14" s="509">
        <v>0</v>
      </c>
      <c r="K14" s="509">
        <v>0</v>
      </c>
      <c r="L14" s="509">
        <v>440</v>
      </c>
      <c r="M14" s="509">
        <v>701</v>
      </c>
      <c r="N14" s="509">
        <v>0</v>
      </c>
      <c r="O14" s="509">
        <v>0</v>
      </c>
      <c r="P14" s="509">
        <v>0</v>
      </c>
      <c r="Q14" s="509">
        <v>0</v>
      </c>
      <c r="R14" s="509">
        <v>0</v>
      </c>
      <c r="S14" s="509">
        <v>0</v>
      </c>
      <c r="T14" s="509">
        <v>0</v>
      </c>
      <c r="U14" s="509">
        <v>0</v>
      </c>
      <c r="V14" s="509">
        <v>13</v>
      </c>
      <c r="W14" s="509">
        <v>690</v>
      </c>
      <c r="X14" s="510">
        <v>3706146</v>
      </c>
    </row>
    <row r="15" spans="1:25" s="500" customFormat="1" ht="13.5" customHeight="1">
      <c r="A15" s="499" t="s">
        <v>836</v>
      </c>
      <c r="N15" s="709" t="s">
        <v>837</v>
      </c>
      <c r="O15" s="709"/>
      <c r="P15" s="709"/>
      <c r="Q15" s="709"/>
      <c r="R15" s="709"/>
      <c r="S15" s="709"/>
      <c r="T15" s="709"/>
      <c r="U15" s="709"/>
      <c r="V15" s="709"/>
      <c r="W15" s="709"/>
      <c r="X15" s="709"/>
    </row>
    <row r="16" spans="1:25" s="78" customFormat="1" ht="12">
      <c r="A16" s="76"/>
    </row>
  </sheetData>
  <mergeCells count="15">
    <mergeCell ref="T5:U6"/>
    <mergeCell ref="V5:W6"/>
    <mergeCell ref="H4:M4"/>
    <mergeCell ref="N15:X15"/>
    <mergeCell ref="A2:M2"/>
    <mergeCell ref="N2:X2"/>
    <mergeCell ref="B5:C6"/>
    <mergeCell ref="D5:E6"/>
    <mergeCell ref="F5:G6"/>
    <mergeCell ref="H5:I6"/>
    <mergeCell ref="J5:K6"/>
    <mergeCell ref="L5:M6"/>
    <mergeCell ref="N5:O6"/>
    <mergeCell ref="P5:Q6"/>
    <mergeCell ref="R5:S6"/>
  </mergeCells>
  <phoneticPr fontId="2" type="noConversion"/>
  <pageMargins left="0.39370078740157483" right="0.39370078740157483" top="0.55118110236220474" bottom="0.55118110236220474" header="0.51181102362204722" footer="0.51181102362204722"/>
  <pageSetup paperSize="9" scale="64" fitToHeight="0" orientation="portrait" r:id="rId1"/>
  <colBreaks count="1" manualBreakCount="1">
    <brk id="13" max="14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view="pageBreakPreview" zoomScaleNormal="100" zoomScaleSheetLayoutView="100" workbookViewId="0">
      <selection activeCell="E22" sqref="E22"/>
    </sheetView>
  </sheetViews>
  <sheetFormatPr defaultColWidth="9" defaultRowHeight="16.5"/>
  <cols>
    <col min="1" max="1" width="11.75" style="8" customWidth="1"/>
    <col min="2" max="5" width="19.625" style="8" customWidth="1"/>
    <col min="6" max="10" width="18.125" style="8" customWidth="1"/>
    <col min="11" max="16384" width="9" style="8"/>
  </cols>
  <sheetData>
    <row r="1" spans="1:11" ht="24.95" customHeight="1">
      <c r="A1" s="406" t="s">
        <v>636</v>
      </c>
    </row>
    <row r="2" spans="1:11" s="200" customFormat="1" ht="24.95" customHeight="1">
      <c r="A2" s="633" t="s">
        <v>838</v>
      </c>
      <c r="B2" s="633"/>
      <c r="C2" s="633"/>
      <c r="D2" s="633"/>
      <c r="E2" s="633"/>
      <c r="F2" s="634" t="s">
        <v>870</v>
      </c>
      <c r="G2" s="725"/>
      <c r="H2" s="725"/>
      <c r="I2" s="725"/>
      <c r="J2" s="725"/>
    </row>
    <row r="3" spans="1:11" s="4" customFormat="1" ht="23.1" customHeight="1">
      <c r="A3" s="1"/>
      <c r="B3" s="2"/>
      <c r="C3" s="2"/>
      <c r="D3" s="2"/>
      <c r="E3" s="3"/>
      <c r="F3" s="2"/>
    </row>
    <row r="4" spans="1:11" s="396" customFormat="1" ht="15" customHeight="1" thickBot="1">
      <c r="A4" s="325" t="s">
        <v>839</v>
      </c>
      <c r="B4" s="511"/>
      <c r="C4" s="511"/>
      <c r="D4" s="511"/>
      <c r="E4" s="324" t="s">
        <v>840</v>
      </c>
      <c r="F4" s="325" t="s">
        <v>839</v>
      </c>
      <c r="G4" s="511"/>
      <c r="H4" s="511"/>
      <c r="I4" s="511"/>
      <c r="J4" s="324" t="s">
        <v>840</v>
      </c>
    </row>
    <row r="5" spans="1:11" s="6" customFormat="1" ht="18" customHeight="1">
      <c r="A5" s="327" t="s">
        <v>841</v>
      </c>
      <c r="B5" s="656" t="s">
        <v>842</v>
      </c>
      <c r="C5" s="657"/>
      <c r="D5" s="390" t="s">
        <v>465</v>
      </c>
      <c r="E5" s="413" t="s">
        <v>845</v>
      </c>
      <c r="F5" s="637" t="s">
        <v>0</v>
      </c>
      <c r="G5" s="726"/>
      <c r="H5" s="726"/>
      <c r="I5" s="726"/>
      <c r="J5" s="726"/>
    </row>
    <row r="6" spans="1:11" s="6" customFormat="1" ht="18" customHeight="1">
      <c r="A6" s="420"/>
      <c r="B6" s="422" t="s">
        <v>464</v>
      </c>
      <c r="C6" s="133" t="s">
        <v>466</v>
      </c>
      <c r="D6" s="513"/>
      <c r="E6" s="62" t="s">
        <v>98</v>
      </c>
      <c r="F6" s="12" t="s">
        <v>1</v>
      </c>
      <c r="G6" s="62" t="s">
        <v>390</v>
      </c>
      <c r="H6" s="62" t="s">
        <v>391</v>
      </c>
      <c r="I6" s="12" t="s">
        <v>2</v>
      </c>
      <c r="J6" s="62" t="s">
        <v>25</v>
      </c>
    </row>
    <row r="7" spans="1:11" s="6" customFormat="1" ht="18" customHeight="1">
      <c r="A7" s="419"/>
      <c r="B7" s="418" t="s">
        <v>24</v>
      </c>
      <c r="C7" s="418"/>
      <c r="D7" s="513"/>
      <c r="E7" s="424"/>
      <c r="F7" s="254"/>
      <c r="G7" s="424"/>
      <c r="H7" s="424"/>
      <c r="I7" s="254"/>
      <c r="J7" s="424"/>
    </row>
    <row r="8" spans="1:11" s="6" customFormat="1" ht="18" customHeight="1">
      <c r="A8" s="417"/>
      <c r="B8" s="410" t="s">
        <v>570</v>
      </c>
      <c r="C8" s="122" t="s">
        <v>571</v>
      </c>
      <c r="D8" s="416" t="s">
        <v>572</v>
      </c>
      <c r="E8" s="415" t="s">
        <v>3</v>
      </c>
      <c r="F8" s="263" t="s">
        <v>506</v>
      </c>
      <c r="G8" s="415" t="s">
        <v>573</v>
      </c>
      <c r="H8" s="415" t="s">
        <v>574</v>
      </c>
      <c r="I8" s="263" t="s">
        <v>392</v>
      </c>
      <c r="J8" s="415" t="s">
        <v>4</v>
      </c>
    </row>
    <row r="9" spans="1:11" s="21" customFormat="1" ht="24.95" customHeight="1">
      <c r="A9" s="377">
        <v>2016</v>
      </c>
      <c r="B9" s="332">
        <v>0</v>
      </c>
      <c r="C9" s="331" t="s">
        <v>467</v>
      </c>
      <c r="D9" s="332">
        <v>4</v>
      </c>
      <c r="E9" s="331">
        <f>SUM(F9:J9)</f>
        <v>1501225</v>
      </c>
      <c r="F9" s="332">
        <v>66000</v>
      </c>
      <c r="G9" s="332">
        <v>0</v>
      </c>
      <c r="H9" s="332">
        <v>1435225</v>
      </c>
      <c r="I9" s="332">
        <v>0</v>
      </c>
      <c r="J9" s="332">
        <v>0</v>
      </c>
      <c r="K9" s="206"/>
    </row>
    <row r="10" spans="1:11" s="21" customFormat="1" ht="24.95" customHeight="1">
      <c r="A10" s="377">
        <v>2017</v>
      </c>
      <c r="B10" s="332">
        <v>1</v>
      </c>
      <c r="C10" s="331" t="s">
        <v>467</v>
      </c>
      <c r="D10" s="332">
        <v>0</v>
      </c>
      <c r="E10" s="331">
        <v>13000</v>
      </c>
      <c r="F10" s="332">
        <v>0</v>
      </c>
      <c r="G10" s="332">
        <v>0</v>
      </c>
      <c r="H10" s="332">
        <v>13000</v>
      </c>
      <c r="I10" s="332">
        <v>0</v>
      </c>
      <c r="J10" s="332">
        <v>0</v>
      </c>
      <c r="K10" s="206"/>
    </row>
    <row r="11" spans="1:11" s="21" customFormat="1" ht="24.95" customHeight="1">
      <c r="A11" s="377">
        <v>2018</v>
      </c>
      <c r="B11" s="332">
        <v>0</v>
      </c>
      <c r="C11" s="331" t="s">
        <v>30</v>
      </c>
      <c r="D11" s="332">
        <v>0</v>
      </c>
      <c r="E11" s="331">
        <v>1969253</v>
      </c>
      <c r="F11" s="332">
        <v>0</v>
      </c>
      <c r="G11" s="332">
        <v>0</v>
      </c>
      <c r="H11" s="332">
        <v>1812418</v>
      </c>
      <c r="I11" s="332">
        <v>74036</v>
      </c>
      <c r="J11" s="332">
        <v>82799</v>
      </c>
      <c r="K11" s="206"/>
    </row>
    <row r="12" spans="1:11" s="241" customFormat="1" ht="24.95" customHeight="1">
      <c r="A12" s="512">
        <v>2019</v>
      </c>
      <c r="B12" s="514">
        <v>0</v>
      </c>
      <c r="C12" s="331" t="s">
        <v>30</v>
      </c>
      <c r="D12" s="515">
        <v>0</v>
      </c>
      <c r="E12" s="437">
        <v>0</v>
      </c>
      <c r="F12" s="515">
        <v>0</v>
      </c>
      <c r="G12" s="515">
        <v>0</v>
      </c>
      <c r="H12" s="515">
        <v>0</v>
      </c>
      <c r="I12" s="515">
        <v>0</v>
      </c>
      <c r="J12" s="515">
        <v>0</v>
      </c>
      <c r="K12" s="240"/>
    </row>
    <row r="13" spans="1:11" s="208" customFormat="1" ht="24.95" customHeight="1">
      <c r="A13" s="512">
        <v>2020</v>
      </c>
      <c r="B13" s="515">
        <v>0</v>
      </c>
      <c r="C13" s="331" t="s">
        <v>30</v>
      </c>
      <c r="D13" s="515">
        <v>239</v>
      </c>
      <c r="E13" s="437">
        <v>13894175</v>
      </c>
      <c r="F13" s="515">
        <v>235800</v>
      </c>
      <c r="G13" s="515">
        <v>22281</v>
      </c>
      <c r="H13" s="515">
        <v>77243</v>
      </c>
      <c r="I13" s="515">
        <v>12414919</v>
      </c>
      <c r="J13" s="515">
        <v>1143932</v>
      </c>
      <c r="K13" s="207"/>
    </row>
    <row r="14" spans="1:11" s="208" customFormat="1" ht="35.1" customHeight="1">
      <c r="A14" s="516">
        <v>2021</v>
      </c>
      <c r="B14" s="517">
        <v>0</v>
      </c>
      <c r="C14" s="518" t="s">
        <v>30</v>
      </c>
      <c r="D14" s="517">
        <v>0</v>
      </c>
      <c r="E14" s="519">
        <v>513041</v>
      </c>
      <c r="F14" s="517">
        <v>2000</v>
      </c>
      <c r="G14" s="517">
        <v>0</v>
      </c>
      <c r="H14" s="517">
        <v>511041</v>
      </c>
      <c r="I14" s="517">
        <v>0</v>
      </c>
      <c r="J14" s="517">
        <v>0</v>
      </c>
      <c r="K14" s="207"/>
    </row>
    <row r="15" spans="1:11" ht="13.5" customHeight="1">
      <c r="A15" s="5" t="s">
        <v>843</v>
      </c>
      <c r="B15" s="4"/>
      <c r="C15" s="4"/>
      <c r="D15" s="4"/>
      <c r="E15" s="4"/>
      <c r="F15" s="724" t="s">
        <v>844</v>
      </c>
      <c r="G15" s="724"/>
      <c r="H15" s="724"/>
      <c r="I15" s="724"/>
    </row>
    <row r="16" spans="1:11">
      <c r="A16" s="7"/>
      <c r="B16" s="7"/>
      <c r="C16" s="7"/>
      <c r="D16" s="7"/>
      <c r="E16" s="7"/>
      <c r="F16" s="7"/>
    </row>
  </sheetData>
  <mergeCells count="5">
    <mergeCell ref="F15:I15"/>
    <mergeCell ref="A2:E2"/>
    <mergeCell ref="F2:J2"/>
    <mergeCell ref="F5:J5"/>
    <mergeCell ref="B5:C5"/>
  </mergeCells>
  <phoneticPr fontId="2" type="noConversion"/>
  <printOptions horizontalCentered="1"/>
  <pageMargins left="0.39370078740157483" right="0.39370078740157483" top="0.55118110236220474" bottom="0.55118110236220474" header="0.51181102362204722" footer="0.51181102362204722"/>
  <pageSetup paperSize="9" scale="89" fitToHeight="0" orientation="portrait" r:id="rId1"/>
  <headerFooter alignWithMargins="0"/>
  <colBreaks count="1" manualBreakCount="1">
    <brk id="5" max="104857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9"/>
  <sheetViews>
    <sheetView view="pageBreakPreview" zoomScale="115" zoomScaleNormal="100" zoomScaleSheetLayoutView="115" workbookViewId="0">
      <selection activeCell="D17" sqref="D17"/>
    </sheetView>
  </sheetViews>
  <sheetFormatPr defaultRowHeight="16.5"/>
  <cols>
    <col min="1" max="1" width="9.375" style="8" customWidth="1"/>
    <col min="2" max="2" width="8.75" style="8" bestFit="1" customWidth="1"/>
    <col min="3" max="3" width="10.625" style="8" customWidth="1"/>
    <col min="4" max="4" width="13.75" style="8" bestFit="1" customWidth="1"/>
    <col min="5" max="5" width="12.625" style="8" customWidth="1"/>
    <col min="6" max="6" width="10.625" style="8" customWidth="1"/>
    <col min="7" max="7" width="11.125" style="8" bestFit="1" customWidth="1"/>
    <col min="8" max="8" width="14.625" style="8" customWidth="1"/>
    <col min="9" max="9" width="11.125" style="8" customWidth="1"/>
    <col min="10" max="13" width="12.625" style="8" customWidth="1"/>
    <col min="14" max="14" width="9.375" style="8" customWidth="1"/>
    <col min="15" max="15" width="8.75" style="8" bestFit="1" customWidth="1"/>
    <col min="16" max="16" width="11.125" style="8" bestFit="1" customWidth="1"/>
    <col min="17" max="17" width="12.875" style="8" bestFit="1" customWidth="1"/>
    <col min="18" max="18" width="12.625" style="8" customWidth="1"/>
    <col min="19" max="19" width="10.625" style="8" customWidth="1"/>
    <col min="20" max="20" width="11.125" style="8" bestFit="1" customWidth="1"/>
    <col min="21" max="21" width="14.625" style="8" customWidth="1"/>
    <col min="22" max="22" width="11.125" style="8" customWidth="1"/>
    <col min="23" max="26" width="12.625" style="8" customWidth="1"/>
    <col min="27" max="16384" width="9" style="8"/>
  </cols>
  <sheetData>
    <row r="1" spans="1:27" ht="24.95" customHeight="1">
      <c r="A1" s="406" t="s">
        <v>636</v>
      </c>
      <c r="N1" s="406" t="s">
        <v>636</v>
      </c>
    </row>
    <row r="2" spans="1:27" s="18" customFormat="1" ht="24.95" customHeight="1">
      <c r="A2" s="633" t="s">
        <v>853</v>
      </c>
      <c r="B2" s="633"/>
      <c r="C2" s="633"/>
      <c r="D2" s="633"/>
      <c r="E2" s="633"/>
      <c r="F2" s="633"/>
      <c r="G2" s="633"/>
      <c r="H2" s="655" t="s">
        <v>854</v>
      </c>
      <c r="I2" s="655"/>
      <c r="J2" s="655"/>
      <c r="K2" s="655"/>
      <c r="L2" s="655"/>
      <c r="M2" s="655"/>
      <c r="N2" s="633" t="s">
        <v>856</v>
      </c>
      <c r="O2" s="633"/>
      <c r="P2" s="633"/>
      <c r="Q2" s="633"/>
      <c r="R2" s="633"/>
      <c r="S2" s="633"/>
      <c r="T2" s="633"/>
      <c r="U2" s="655" t="s">
        <v>855</v>
      </c>
      <c r="V2" s="655"/>
      <c r="W2" s="655"/>
      <c r="X2" s="655"/>
      <c r="Y2" s="655"/>
      <c r="Z2" s="655"/>
    </row>
    <row r="3" spans="1:27" s="18" customFormat="1" ht="23.1" customHeight="1">
      <c r="A3" s="230"/>
      <c r="B3" s="230"/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U3" s="237"/>
    </row>
    <row r="4" spans="1:27" s="324" customFormat="1" ht="15" customHeight="1" thickBot="1">
      <c r="A4" s="325" t="s">
        <v>846</v>
      </c>
      <c r="K4" s="323"/>
      <c r="M4" s="324" t="s">
        <v>847</v>
      </c>
      <c r="N4" s="325" t="s">
        <v>846</v>
      </c>
      <c r="X4" s="323"/>
      <c r="Z4" s="324" t="s">
        <v>847</v>
      </c>
    </row>
    <row r="5" spans="1:27" s="6" customFormat="1" ht="18" customHeight="1">
      <c r="A5" s="327" t="s">
        <v>669</v>
      </c>
      <c r="B5" s="327" t="s">
        <v>98</v>
      </c>
      <c r="C5" s="390" t="s">
        <v>243</v>
      </c>
      <c r="D5" s="390" t="s">
        <v>236</v>
      </c>
      <c r="E5" s="390" t="s">
        <v>238</v>
      </c>
      <c r="F5" s="390" t="s">
        <v>239</v>
      </c>
      <c r="G5" s="409" t="s">
        <v>242</v>
      </c>
      <c r="H5" s="327" t="s">
        <v>245</v>
      </c>
      <c r="I5" s="327" t="s">
        <v>241</v>
      </c>
      <c r="J5" s="390" t="s">
        <v>244</v>
      </c>
      <c r="K5" s="390" t="s">
        <v>240</v>
      </c>
      <c r="L5" s="390" t="s">
        <v>237</v>
      </c>
      <c r="M5" s="408" t="s">
        <v>251</v>
      </c>
      <c r="N5" s="327" t="s">
        <v>669</v>
      </c>
      <c r="O5" s="390" t="s">
        <v>252</v>
      </c>
      <c r="P5" s="390" t="s">
        <v>255</v>
      </c>
      <c r="Q5" s="525" t="s">
        <v>858</v>
      </c>
      <c r="R5" s="390" t="s">
        <v>861</v>
      </c>
      <c r="S5" s="408" t="s">
        <v>254</v>
      </c>
      <c r="T5" s="408" t="s">
        <v>508</v>
      </c>
      <c r="U5" s="327" t="s">
        <v>510</v>
      </c>
      <c r="V5" s="390" t="s">
        <v>253</v>
      </c>
      <c r="W5" s="390" t="s">
        <v>256</v>
      </c>
      <c r="X5" s="390" t="s">
        <v>257</v>
      </c>
      <c r="Y5" s="390" t="s">
        <v>258</v>
      </c>
      <c r="Z5" s="408" t="s">
        <v>259</v>
      </c>
    </row>
    <row r="6" spans="1:27" s="6" customFormat="1" ht="18" customHeight="1">
      <c r="A6" s="234"/>
      <c r="B6" s="234"/>
      <c r="C6" s="231"/>
      <c r="D6" s="231"/>
      <c r="E6" s="229" t="s">
        <v>246</v>
      </c>
      <c r="F6" s="229" t="s">
        <v>247</v>
      </c>
      <c r="G6" s="421"/>
      <c r="H6" s="419"/>
      <c r="I6" s="231"/>
      <c r="J6" s="231"/>
      <c r="K6" s="233"/>
      <c r="L6" s="231"/>
      <c r="M6" s="418"/>
      <c r="N6" s="419"/>
      <c r="O6" s="262"/>
      <c r="P6" s="254" t="s">
        <v>261</v>
      </c>
      <c r="Q6" s="254" t="s">
        <v>857</v>
      </c>
      <c r="R6" s="254" t="s">
        <v>260</v>
      </c>
      <c r="S6" s="424" t="s">
        <v>260</v>
      </c>
      <c r="T6" s="424" t="s">
        <v>509</v>
      </c>
      <c r="U6" s="419"/>
      <c r="V6" s="262"/>
      <c r="W6" s="262"/>
      <c r="X6" s="262"/>
      <c r="Y6" s="262"/>
      <c r="Z6" s="418"/>
    </row>
    <row r="7" spans="1:27" s="6" customFormat="1" ht="18" customHeight="1">
      <c r="A7" s="234"/>
      <c r="B7" s="234"/>
      <c r="C7" s="231"/>
      <c r="D7" s="231" t="s">
        <v>575</v>
      </c>
      <c r="E7" s="231" t="s">
        <v>248</v>
      </c>
      <c r="F7" s="231"/>
      <c r="G7" s="421"/>
      <c r="H7" s="419" t="s">
        <v>578</v>
      </c>
      <c r="I7" s="231"/>
      <c r="J7" s="231" t="s">
        <v>249</v>
      </c>
      <c r="K7" s="233" t="s">
        <v>581</v>
      </c>
      <c r="L7" s="231" t="s">
        <v>583</v>
      </c>
      <c r="M7" s="418"/>
      <c r="N7" s="419"/>
      <c r="O7" s="262" t="s">
        <v>507</v>
      </c>
      <c r="P7" s="127"/>
      <c r="Q7" s="262"/>
      <c r="R7" s="262"/>
      <c r="S7" s="418"/>
      <c r="T7" s="418" t="s">
        <v>584</v>
      </c>
      <c r="U7" s="419"/>
      <c r="V7" s="262" t="s">
        <v>586</v>
      </c>
      <c r="W7" s="262" t="s">
        <v>262</v>
      </c>
      <c r="X7" s="262" t="s">
        <v>262</v>
      </c>
      <c r="Y7" s="262" t="s">
        <v>263</v>
      </c>
      <c r="Z7" s="418" t="s">
        <v>264</v>
      </c>
    </row>
    <row r="8" spans="1:27" s="6" customFormat="1" ht="18" customHeight="1">
      <c r="A8" s="236"/>
      <c r="B8" s="236" t="s">
        <v>768</v>
      </c>
      <c r="C8" s="232" t="s">
        <v>848</v>
      </c>
      <c r="D8" s="232" t="s">
        <v>576</v>
      </c>
      <c r="E8" s="232" t="s">
        <v>250</v>
      </c>
      <c r="F8" s="232" t="s">
        <v>849</v>
      </c>
      <c r="G8" s="416" t="s">
        <v>850</v>
      </c>
      <c r="H8" s="417" t="s">
        <v>579</v>
      </c>
      <c r="I8" s="232" t="s">
        <v>851</v>
      </c>
      <c r="J8" s="232" t="s">
        <v>580</v>
      </c>
      <c r="K8" s="235" t="s">
        <v>582</v>
      </c>
      <c r="L8" s="232" t="s">
        <v>577</v>
      </c>
      <c r="M8" s="415" t="s">
        <v>852</v>
      </c>
      <c r="N8" s="417"/>
      <c r="O8" s="263" t="s">
        <v>863</v>
      </c>
      <c r="P8" s="524" t="s">
        <v>859</v>
      </c>
      <c r="Q8" s="128" t="s">
        <v>860</v>
      </c>
      <c r="R8" s="128" t="s">
        <v>862</v>
      </c>
      <c r="S8" s="415" t="s">
        <v>864</v>
      </c>
      <c r="T8" s="415" t="s">
        <v>585</v>
      </c>
      <c r="U8" s="526" t="s">
        <v>865</v>
      </c>
      <c r="V8" s="263" t="s">
        <v>587</v>
      </c>
      <c r="W8" s="263" t="s">
        <v>588</v>
      </c>
      <c r="X8" s="263" t="s">
        <v>589</v>
      </c>
      <c r="Y8" s="263" t="s">
        <v>590</v>
      </c>
      <c r="Z8" s="415" t="s">
        <v>511</v>
      </c>
    </row>
    <row r="9" spans="1:27" s="17" customFormat="1" ht="24.95" customHeight="1">
      <c r="A9" s="522">
        <v>2016</v>
      </c>
      <c r="B9" s="331">
        <v>2921</v>
      </c>
      <c r="C9" s="332">
        <v>66</v>
      </c>
      <c r="D9" s="332">
        <v>943</v>
      </c>
      <c r="E9" s="332">
        <v>78</v>
      </c>
      <c r="F9" s="332">
        <v>19</v>
      </c>
      <c r="G9" s="332">
        <v>14</v>
      </c>
      <c r="H9" s="332">
        <v>151</v>
      </c>
      <c r="I9" s="332">
        <v>96</v>
      </c>
      <c r="J9" s="332">
        <v>188</v>
      </c>
      <c r="K9" s="332">
        <v>45</v>
      </c>
      <c r="L9" s="380">
        <v>62</v>
      </c>
      <c r="M9" s="332">
        <v>413</v>
      </c>
      <c r="N9" s="459">
        <v>2016</v>
      </c>
      <c r="O9" s="332">
        <v>138</v>
      </c>
      <c r="P9" s="332">
        <v>111</v>
      </c>
      <c r="Q9" s="332">
        <v>36</v>
      </c>
      <c r="R9" s="380">
        <v>344</v>
      </c>
      <c r="S9" s="332">
        <v>12</v>
      </c>
      <c r="T9" s="332">
        <v>3</v>
      </c>
      <c r="U9" s="332">
        <v>2</v>
      </c>
      <c r="V9" s="332">
        <v>1</v>
      </c>
      <c r="W9" s="332">
        <v>14</v>
      </c>
      <c r="X9" s="332">
        <v>1</v>
      </c>
      <c r="Y9" s="380">
        <v>35</v>
      </c>
      <c r="Z9" s="332">
        <v>149</v>
      </c>
    </row>
    <row r="10" spans="1:27" s="17" customFormat="1" ht="24.95" customHeight="1">
      <c r="A10" s="522">
        <v>2017</v>
      </c>
      <c r="B10" s="331">
        <v>3014</v>
      </c>
      <c r="C10" s="332">
        <v>72</v>
      </c>
      <c r="D10" s="332">
        <v>993</v>
      </c>
      <c r="E10" s="332">
        <v>32</v>
      </c>
      <c r="F10" s="332">
        <v>17</v>
      </c>
      <c r="G10" s="332">
        <v>17</v>
      </c>
      <c r="H10" s="332">
        <v>153</v>
      </c>
      <c r="I10" s="332">
        <v>109</v>
      </c>
      <c r="J10" s="332">
        <v>192</v>
      </c>
      <c r="K10" s="332">
        <v>46</v>
      </c>
      <c r="L10" s="380">
        <v>67</v>
      </c>
      <c r="M10" s="332">
        <v>448</v>
      </c>
      <c r="N10" s="459">
        <v>2017</v>
      </c>
      <c r="O10" s="332">
        <v>144</v>
      </c>
      <c r="P10" s="332">
        <v>109</v>
      </c>
      <c r="Q10" s="332">
        <v>27</v>
      </c>
      <c r="R10" s="380">
        <v>349</v>
      </c>
      <c r="S10" s="332">
        <v>10</v>
      </c>
      <c r="T10" s="332">
        <v>3</v>
      </c>
      <c r="U10" s="332">
        <v>1</v>
      </c>
      <c r="V10" s="332">
        <v>1</v>
      </c>
      <c r="W10" s="332">
        <v>14</v>
      </c>
      <c r="X10" s="332">
        <v>1</v>
      </c>
      <c r="Y10" s="380">
        <v>35</v>
      </c>
      <c r="Z10" s="332">
        <v>174</v>
      </c>
    </row>
    <row r="11" spans="1:27" s="17" customFormat="1" ht="24.95" customHeight="1">
      <c r="A11" s="522">
        <v>2018</v>
      </c>
      <c r="B11" s="331">
        <v>2995</v>
      </c>
      <c r="C11" s="332">
        <v>72</v>
      </c>
      <c r="D11" s="332">
        <v>993</v>
      </c>
      <c r="E11" s="332">
        <v>18</v>
      </c>
      <c r="F11" s="332">
        <v>17</v>
      </c>
      <c r="G11" s="332">
        <v>17</v>
      </c>
      <c r="H11" s="332">
        <v>153</v>
      </c>
      <c r="I11" s="332">
        <v>101</v>
      </c>
      <c r="J11" s="332">
        <v>192</v>
      </c>
      <c r="K11" s="332">
        <v>46</v>
      </c>
      <c r="L11" s="380">
        <v>67</v>
      </c>
      <c r="M11" s="332">
        <v>448</v>
      </c>
      <c r="N11" s="459">
        <v>2018</v>
      </c>
      <c r="O11" s="332">
        <v>144</v>
      </c>
      <c r="P11" s="332">
        <v>109</v>
      </c>
      <c r="Q11" s="332">
        <v>27</v>
      </c>
      <c r="R11" s="380">
        <v>349</v>
      </c>
      <c r="S11" s="332">
        <v>13</v>
      </c>
      <c r="T11" s="332">
        <v>3</v>
      </c>
      <c r="U11" s="332">
        <v>1</v>
      </c>
      <c r="V11" s="332">
        <v>1</v>
      </c>
      <c r="W11" s="332">
        <v>14</v>
      </c>
      <c r="X11" s="332">
        <v>1</v>
      </c>
      <c r="Y11" s="380">
        <v>35</v>
      </c>
      <c r="Z11" s="332">
        <v>174</v>
      </c>
    </row>
    <row r="12" spans="1:27" s="15" customFormat="1" ht="24.95" customHeight="1">
      <c r="A12" s="522">
        <v>2019</v>
      </c>
      <c r="B12" s="331">
        <v>3498</v>
      </c>
      <c r="C12" s="462">
        <v>75</v>
      </c>
      <c r="D12" s="462">
        <v>1070</v>
      </c>
      <c r="E12" s="520">
        <v>38</v>
      </c>
      <c r="F12" s="462">
        <v>17</v>
      </c>
      <c r="G12" s="462">
        <v>19</v>
      </c>
      <c r="H12" s="462">
        <v>139</v>
      </c>
      <c r="I12" s="462">
        <v>165</v>
      </c>
      <c r="J12" s="462">
        <v>192</v>
      </c>
      <c r="K12" s="462">
        <v>53</v>
      </c>
      <c r="L12" s="462">
        <v>70</v>
      </c>
      <c r="M12" s="462">
        <v>522</v>
      </c>
      <c r="N12" s="459">
        <v>2019</v>
      </c>
      <c r="O12" s="530">
        <v>153</v>
      </c>
      <c r="P12" s="462">
        <v>116</v>
      </c>
      <c r="Q12" s="520">
        <v>37</v>
      </c>
      <c r="R12" s="531">
        <v>467</v>
      </c>
      <c r="S12" s="520">
        <v>38</v>
      </c>
      <c r="T12" s="462">
        <v>4</v>
      </c>
      <c r="U12" s="462">
        <v>2</v>
      </c>
      <c r="V12" s="531">
        <v>1</v>
      </c>
      <c r="W12" s="462">
        <v>14</v>
      </c>
      <c r="X12" s="462">
        <v>1</v>
      </c>
      <c r="Y12" s="462">
        <v>36</v>
      </c>
      <c r="Z12" s="462">
        <v>269</v>
      </c>
    </row>
    <row r="13" spans="1:27" s="10" customFormat="1" ht="24.95" customHeight="1">
      <c r="A13" s="522">
        <v>2020</v>
      </c>
      <c r="B13" s="331">
        <v>3598</v>
      </c>
      <c r="C13" s="462">
        <v>67</v>
      </c>
      <c r="D13" s="462">
        <v>1110</v>
      </c>
      <c r="E13" s="521">
        <v>21</v>
      </c>
      <c r="F13" s="462">
        <v>18</v>
      </c>
      <c r="G13" s="462">
        <v>20</v>
      </c>
      <c r="H13" s="462">
        <v>152</v>
      </c>
      <c r="I13" s="462">
        <v>196</v>
      </c>
      <c r="J13" s="462">
        <v>196</v>
      </c>
      <c r="K13" s="462">
        <v>65</v>
      </c>
      <c r="L13" s="462">
        <v>71</v>
      </c>
      <c r="M13" s="462">
        <v>524</v>
      </c>
      <c r="N13" s="459">
        <v>2020</v>
      </c>
      <c r="O13" s="462">
        <v>153</v>
      </c>
      <c r="P13" s="462">
        <v>115</v>
      </c>
      <c r="Q13" s="521">
        <v>30</v>
      </c>
      <c r="R13" s="462">
        <v>473</v>
      </c>
      <c r="S13" s="521">
        <v>39</v>
      </c>
      <c r="T13" s="462">
        <v>4</v>
      </c>
      <c r="U13" s="462">
        <v>2</v>
      </c>
      <c r="V13" s="462">
        <v>1</v>
      </c>
      <c r="W13" s="462">
        <v>14</v>
      </c>
      <c r="X13" s="462">
        <v>3</v>
      </c>
      <c r="Y13" s="462">
        <v>37</v>
      </c>
      <c r="Z13" s="462">
        <v>287</v>
      </c>
    </row>
    <row r="14" spans="1:27" s="4" customFormat="1" ht="35.1" customHeight="1">
      <c r="A14" s="523">
        <v>2021</v>
      </c>
      <c r="B14" s="397">
        <v>3657</v>
      </c>
      <c r="C14" s="397">
        <v>73</v>
      </c>
      <c r="D14" s="397">
        <v>1104</v>
      </c>
      <c r="E14" s="397">
        <v>21</v>
      </c>
      <c r="F14" s="397">
        <v>20</v>
      </c>
      <c r="G14" s="397">
        <v>25</v>
      </c>
      <c r="H14" s="397">
        <v>159</v>
      </c>
      <c r="I14" s="397">
        <v>195</v>
      </c>
      <c r="J14" s="397">
        <v>203</v>
      </c>
      <c r="K14" s="397">
        <v>64</v>
      </c>
      <c r="L14" s="397">
        <v>64</v>
      </c>
      <c r="M14" s="397">
        <v>545</v>
      </c>
      <c r="N14" s="464">
        <v>2021</v>
      </c>
      <c r="O14" s="465">
        <v>158</v>
      </c>
      <c r="P14" s="465">
        <v>108</v>
      </c>
      <c r="Q14" s="532">
        <v>33</v>
      </c>
      <c r="R14" s="465">
        <v>485</v>
      </c>
      <c r="S14" s="532">
        <v>37</v>
      </c>
      <c r="T14" s="465">
        <v>4</v>
      </c>
      <c r="U14" s="465">
        <v>3</v>
      </c>
      <c r="V14" s="465">
        <v>1</v>
      </c>
      <c r="W14" s="465">
        <v>14</v>
      </c>
      <c r="X14" s="465">
        <v>3</v>
      </c>
      <c r="Y14" s="465">
        <v>37</v>
      </c>
      <c r="Z14" s="465">
        <v>301</v>
      </c>
      <c r="AA14" s="533"/>
    </row>
    <row r="15" spans="1:27" s="4" customFormat="1" ht="13.5" customHeight="1">
      <c r="A15" s="325" t="s">
        <v>659</v>
      </c>
      <c r="B15" s="324"/>
      <c r="C15" s="324"/>
      <c r="D15" s="324"/>
      <c r="E15" s="324"/>
      <c r="F15" s="324"/>
      <c r="G15" s="324"/>
      <c r="H15" s="727" t="s">
        <v>660</v>
      </c>
      <c r="I15" s="727"/>
      <c r="J15" s="727"/>
      <c r="K15" s="727"/>
      <c r="L15" s="727"/>
      <c r="M15" s="727"/>
      <c r="N15" s="728" t="s">
        <v>866</v>
      </c>
      <c r="O15" s="728"/>
      <c r="P15" s="728"/>
      <c r="Q15" s="728"/>
      <c r="R15" s="728"/>
      <c r="S15" s="247"/>
      <c r="T15" s="210"/>
      <c r="U15" s="210"/>
      <c r="V15" s="210"/>
      <c r="W15" s="210"/>
      <c r="X15" s="210"/>
      <c r="Y15" s="210"/>
      <c r="Z15" s="210"/>
    </row>
    <row r="16" spans="1:27" s="4" customFormat="1" ht="13.5" customHeight="1">
      <c r="A16" s="527"/>
      <c r="B16" s="528"/>
      <c r="C16" s="529"/>
      <c r="D16" s="528"/>
      <c r="E16" s="529"/>
      <c r="F16" s="529"/>
      <c r="G16" s="529"/>
      <c r="H16" s="529"/>
      <c r="I16" s="529"/>
      <c r="J16" s="529"/>
      <c r="K16" s="529"/>
      <c r="L16" s="528"/>
      <c r="M16" s="529"/>
      <c r="N16" s="729" t="s">
        <v>867</v>
      </c>
      <c r="O16" s="729"/>
      <c r="P16" s="729"/>
      <c r="Q16" s="729"/>
      <c r="R16" s="729"/>
      <c r="S16" s="247"/>
      <c r="T16" s="210"/>
      <c r="U16" s="210"/>
      <c r="V16" s="210"/>
      <c r="W16" s="210"/>
      <c r="X16" s="210"/>
      <c r="Y16" s="210"/>
      <c r="Z16" s="210"/>
    </row>
    <row r="17" spans="1:26" s="4" customFormat="1" ht="13.5" customHeight="1">
      <c r="A17" s="527"/>
      <c r="B17" s="528"/>
      <c r="C17" s="529"/>
      <c r="D17" s="528"/>
      <c r="E17" s="529"/>
      <c r="F17" s="529"/>
      <c r="G17" s="529"/>
      <c r="H17" s="529"/>
      <c r="I17" s="529"/>
      <c r="J17" s="529"/>
      <c r="K17" s="529"/>
      <c r="L17" s="528"/>
      <c r="M17" s="529"/>
      <c r="N17" s="729" t="s">
        <v>868</v>
      </c>
      <c r="O17" s="729"/>
      <c r="P17" s="729"/>
      <c r="Q17" s="729"/>
      <c r="R17" s="729"/>
      <c r="S17" s="247"/>
      <c r="T17" s="210"/>
      <c r="U17" s="210"/>
      <c r="V17" s="210"/>
      <c r="W17" s="210"/>
      <c r="X17" s="210"/>
      <c r="Y17" s="210"/>
      <c r="Z17" s="210"/>
    </row>
    <row r="18" spans="1:26" s="4" customFormat="1" ht="13.5" customHeight="1">
      <c r="A18" s="527"/>
      <c r="B18" s="528"/>
      <c r="C18" s="529"/>
      <c r="D18" s="528"/>
      <c r="E18" s="529"/>
      <c r="F18" s="529"/>
      <c r="G18" s="529"/>
      <c r="H18" s="529"/>
      <c r="I18" s="529"/>
      <c r="J18" s="529"/>
      <c r="K18" s="529"/>
      <c r="L18" s="528"/>
      <c r="M18" s="529"/>
      <c r="N18" s="729" t="s">
        <v>869</v>
      </c>
      <c r="O18" s="729"/>
      <c r="P18" s="729"/>
      <c r="Q18" s="729"/>
      <c r="R18" s="729"/>
      <c r="S18" s="247"/>
      <c r="T18" s="210"/>
      <c r="U18" s="210"/>
      <c r="V18" s="210"/>
      <c r="W18" s="210"/>
      <c r="X18" s="210"/>
      <c r="Y18" s="210"/>
      <c r="Z18" s="210"/>
    </row>
    <row r="19" spans="1:26" s="375" customFormat="1" ht="13.5">
      <c r="A19" s="325"/>
      <c r="B19" s="324"/>
      <c r="C19" s="324"/>
      <c r="D19" s="324"/>
      <c r="E19" s="324"/>
      <c r="F19" s="324"/>
      <c r="G19" s="324"/>
      <c r="H19" s="727"/>
      <c r="I19" s="727"/>
      <c r="J19" s="727"/>
      <c r="K19" s="727"/>
      <c r="L19" s="727"/>
      <c r="M19" s="727"/>
      <c r="N19" s="325" t="s">
        <v>659</v>
      </c>
      <c r="O19" s="324"/>
      <c r="P19" s="324"/>
      <c r="Q19" s="324"/>
      <c r="R19" s="324"/>
      <c r="S19" s="324"/>
      <c r="T19" s="324"/>
      <c r="U19" s="470" t="s">
        <v>660</v>
      </c>
      <c r="V19" s="470"/>
      <c r="W19" s="470"/>
      <c r="X19" s="470"/>
      <c r="Y19" s="470"/>
      <c r="Z19" s="470"/>
    </row>
  </sheetData>
  <mergeCells count="10">
    <mergeCell ref="A2:G2"/>
    <mergeCell ref="H2:M2"/>
    <mergeCell ref="H19:M19"/>
    <mergeCell ref="N2:T2"/>
    <mergeCell ref="U2:Z2"/>
    <mergeCell ref="N15:R15"/>
    <mergeCell ref="N18:R18"/>
    <mergeCell ref="N17:R17"/>
    <mergeCell ref="N16:R16"/>
    <mergeCell ref="H15:M15"/>
  </mergeCells>
  <phoneticPr fontId="2" type="noConversion"/>
  <printOptions horizontalCentered="1"/>
  <pageMargins left="0.39370078740157483" right="0.39370078740157483" top="0.55118110236220474" bottom="0.55118110236220474" header="0.51181102362204722" footer="0.51181102362204722"/>
  <pageSetup paperSize="9" scale="95" fitToHeight="0" orientation="portrait" r:id="rId1"/>
  <headerFooter alignWithMargins="0"/>
  <colBreaks count="3" manualBreakCount="3">
    <brk id="7" max="1048575" man="1"/>
    <brk id="13" max="1048575" man="1"/>
    <brk id="20" max="1048575" man="1"/>
  </col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"/>
  <sheetViews>
    <sheetView view="pageBreakPreview" zoomScale="115" zoomScaleNormal="100" zoomScaleSheetLayoutView="115" workbookViewId="0"/>
  </sheetViews>
  <sheetFormatPr defaultRowHeight="16.5"/>
  <cols>
    <col min="1" max="9" width="9.125" style="8" customWidth="1"/>
    <col min="10" max="17" width="10" style="8" customWidth="1"/>
    <col min="18" max="16384" width="9" style="8"/>
  </cols>
  <sheetData>
    <row r="1" spans="1:17" ht="24.95" customHeight="1">
      <c r="A1" s="406" t="s">
        <v>636</v>
      </c>
    </row>
    <row r="2" spans="1:17" s="221" customFormat="1" ht="24.95" customHeight="1">
      <c r="A2" s="633" t="s">
        <v>871</v>
      </c>
      <c r="B2" s="633"/>
      <c r="C2" s="633"/>
      <c r="D2" s="633"/>
      <c r="E2" s="633"/>
      <c r="F2" s="633"/>
      <c r="G2" s="633"/>
      <c r="H2" s="633"/>
      <c r="I2" s="633"/>
      <c r="J2" s="730" t="s">
        <v>872</v>
      </c>
      <c r="K2" s="730"/>
      <c r="L2" s="730"/>
      <c r="M2" s="730"/>
      <c r="N2" s="730"/>
      <c r="O2" s="730"/>
      <c r="P2" s="730"/>
      <c r="Q2" s="730"/>
    </row>
    <row r="3" spans="1:17" ht="23.1" customHeight="1">
      <c r="A3" s="1"/>
      <c r="B3" s="2"/>
      <c r="C3" s="2"/>
      <c r="D3" s="3"/>
      <c r="E3" s="2"/>
      <c r="F3" s="2"/>
      <c r="G3" s="3"/>
      <c r="H3" s="2"/>
      <c r="I3" s="61"/>
      <c r="K3" s="61"/>
      <c r="L3" s="61"/>
      <c r="M3" s="61"/>
      <c r="N3" s="61"/>
      <c r="O3" s="61"/>
      <c r="P3" s="61"/>
      <c r="Q3" s="61"/>
    </row>
    <row r="4" spans="1:17" s="375" customFormat="1" ht="15" customHeight="1" thickBot="1">
      <c r="A4" s="325" t="s">
        <v>846</v>
      </c>
      <c r="B4" s="324"/>
      <c r="C4" s="324"/>
      <c r="D4" s="324"/>
      <c r="E4" s="324"/>
      <c r="F4" s="324"/>
      <c r="G4" s="323"/>
      <c r="H4" s="324"/>
      <c r="I4" s="324" t="s">
        <v>847</v>
      </c>
      <c r="J4" s="325" t="s">
        <v>846</v>
      </c>
      <c r="K4" s="324"/>
      <c r="L4" s="324"/>
      <c r="M4" s="324"/>
      <c r="N4" s="324"/>
      <c r="O4" s="324"/>
      <c r="P4" s="324"/>
      <c r="Q4" s="324" t="s">
        <v>847</v>
      </c>
    </row>
    <row r="5" spans="1:17" s="154" customFormat="1" ht="18" customHeight="1">
      <c r="A5" s="327" t="s">
        <v>669</v>
      </c>
      <c r="B5" s="390" t="s">
        <v>265</v>
      </c>
      <c r="C5" s="327" t="s">
        <v>266</v>
      </c>
      <c r="D5" s="656" t="s">
        <v>592</v>
      </c>
      <c r="E5" s="637"/>
      <c r="F5" s="637"/>
      <c r="G5" s="637"/>
      <c r="H5" s="637"/>
      <c r="I5" s="413" t="s">
        <v>873</v>
      </c>
      <c r="J5" s="637" t="s">
        <v>874</v>
      </c>
      <c r="K5" s="637"/>
      <c r="L5" s="637"/>
      <c r="M5" s="637"/>
      <c r="N5" s="637"/>
      <c r="O5" s="637"/>
      <c r="P5" s="637"/>
      <c r="Q5" s="637"/>
    </row>
    <row r="6" spans="1:17" s="154" customFormat="1" ht="18" customHeight="1">
      <c r="A6" s="181"/>
      <c r="B6" s="178"/>
      <c r="C6" s="185"/>
      <c r="D6" s="12" t="s">
        <v>267</v>
      </c>
      <c r="E6" s="12" t="s">
        <v>268</v>
      </c>
      <c r="F6" s="12" t="s">
        <v>110</v>
      </c>
      <c r="G6" s="12" t="s">
        <v>269</v>
      </c>
      <c r="H6" s="12" t="s">
        <v>109</v>
      </c>
      <c r="I6" s="62" t="s">
        <v>267</v>
      </c>
      <c r="J6" s="120" t="s">
        <v>270</v>
      </c>
      <c r="K6" s="12" t="s">
        <v>271</v>
      </c>
      <c r="L6" s="12" t="s">
        <v>272</v>
      </c>
      <c r="M6" s="62" t="s">
        <v>273</v>
      </c>
      <c r="N6" s="12" t="s">
        <v>274</v>
      </c>
      <c r="O6" s="12" t="s">
        <v>275</v>
      </c>
      <c r="P6" s="12" t="s">
        <v>276</v>
      </c>
      <c r="Q6" s="62" t="s">
        <v>277</v>
      </c>
    </row>
    <row r="7" spans="1:17" s="154" customFormat="1" ht="18" customHeight="1">
      <c r="A7" s="181"/>
      <c r="B7" s="178"/>
      <c r="C7" s="185"/>
      <c r="D7" s="178"/>
      <c r="E7" s="178"/>
      <c r="F7" s="178"/>
      <c r="G7" s="178"/>
      <c r="H7" s="180"/>
      <c r="I7" s="418"/>
      <c r="J7" s="419"/>
      <c r="K7" s="262"/>
      <c r="L7" s="262"/>
      <c r="M7" s="418" t="s">
        <v>596</v>
      </c>
      <c r="N7" s="262"/>
      <c r="O7" s="262"/>
      <c r="P7" s="262"/>
      <c r="Q7" s="418" t="s">
        <v>600</v>
      </c>
    </row>
    <row r="8" spans="1:17" s="154" customFormat="1" ht="18" customHeight="1">
      <c r="A8" s="177"/>
      <c r="B8" s="263" t="s">
        <v>3</v>
      </c>
      <c r="C8" s="416" t="s">
        <v>591</v>
      </c>
      <c r="D8" s="263" t="s">
        <v>278</v>
      </c>
      <c r="E8" s="263" t="s">
        <v>279</v>
      </c>
      <c r="F8" s="263" t="s">
        <v>280</v>
      </c>
      <c r="G8" s="263" t="s">
        <v>593</v>
      </c>
      <c r="H8" s="415" t="s">
        <v>94</v>
      </c>
      <c r="I8" s="415" t="s">
        <v>281</v>
      </c>
      <c r="J8" s="417" t="s">
        <v>594</v>
      </c>
      <c r="K8" s="263" t="s">
        <v>599</v>
      </c>
      <c r="L8" s="263" t="s">
        <v>595</v>
      </c>
      <c r="M8" s="415" t="s">
        <v>148</v>
      </c>
      <c r="N8" s="263" t="s">
        <v>597</v>
      </c>
      <c r="O8" s="263" t="s">
        <v>598</v>
      </c>
      <c r="P8" s="263" t="s">
        <v>599</v>
      </c>
      <c r="Q8" s="415" t="s">
        <v>148</v>
      </c>
    </row>
    <row r="9" spans="1:17" s="202" customFormat="1" ht="24.95" customHeight="1">
      <c r="A9" s="459">
        <v>2016</v>
      </c>
      <c r="B9" s="534">
        <f>D9+I9+C9</f>
        <v>634</v>
      </c>
      <c r="C9" s="535">
        <v>15</v>
      </c>
      <c r="D9" s="536">
        <f>SUM(E9:H9)</f>
        <v>148</v>
      </c>
      <c r="E9" s="535">
        <v>98</v>
      </c>
      <c r="F9" s="535">
        <v>0</v>
      </c>
      <c r="G9" s="535">
        <v>1</v>
      </c>
      <c r="H9" s="535">
        <v>49</v>
      </c>
      <c r="I9" s="534">
        <f>SUM(J9:Q9)</f>
        <v>471</v>
      </c>
      <c r="J9" s="535">
        <v>12</v>
      </c>
      <c r="K9" s="535">
        <v>192</v>
      </c>
      <c r="L9" s="535">
        <v>48</v>
      </c>
      <c r="M9" s="535">
        <v>42</v>
      </c>
      <c r="N9" s="535">
        <v>0</v>
      </c>
      <c r="O9" s="535">
        <v>171</v>
      </c>
      <c r="P9" s="535">
        <v>6</v>
      </c>
      <c r="Q9" s="535">
        <v>0</v>
      </c>
    </row>
    <row r="10" spans="1:17" s="202" customFormat="1" ht="24.95" customHeight="1">
      <c r="A10" s="459">
        <v>2017</v>
      </c>
      <c r="B10" s="534">
        <v>647</v>
      </c>
      <c r="C10" s="535">
        <v>15</v>
      </c>
      <c r="D10" s="536">
        <v>148</v>
      </c>
      <c r="E10" s="535">
        <v>99</v>
      </c>
      <c r="F10" s="535">
        <v>0</v>
      </c>
      <c r="G10" s="535">
        <v>1</v>
      </c>
      <c r="H10" s="535">
        <v>48</v>
      </c>
      <c r="I10" s="534">
        <v>484</v>
      </c>
      <c r="J10" s="535">
        <v>14</v>
      </c>
      <c r="K10" s="535">
        <v>198</v>
      </c>
      <c r="L10" s="535">
        <v>46</v>
      </c>
      <c r="M10" s="535">
        <v>39</v>
      </c>
      <c r="N10" s="535">
        <v>0</v>
      </c>
      <c r="O10" s="535">
        <v>179</v>
      </c>
      <c r="P10" s="535">
        <v>8</v>
      </c>
      <c r="Q10" s="535">
        <v>0</v>
      </c>
    </row>
    <row r="11" spans="1:17" s="202" customFormat="1" ht="24.95" customHeight="1">
      <c r="A11" s="459">
        <v>2018</v>
      </c>
      <c r="B11" s="534">
        <v>627</v>
      </c>
      <c r="C11" s="535">
        <v>14</v>
      </c>
      <c r="D11" s="536">
        <v>140</v>
      </c>
      <c r="E11" s="535">
        <v>101</v>
      </c>
      <c r="F11" s="535">
        <v>0</v>
      </c>
      <c r="G11" s="535">
        <v>1</v>
      </c>
      <c r="H11" s="535">
        <v>38</v>
      </c>
      <c r="I11" s="534">
        <v>473</v>
      </c>
      <c r="J11" s="535">
        <v>13</v>
      </c>
      <c r="K11" s="535">
        <v>204</v>
      </c>
      <c r="L11" s="535">
        <v>39</v>
      </c>
      <c r="M11" s="535">
        <v>31</v>
      </c>
      <c r="N11" s="535">
        <v>0</v>
      </c>
      <c r="O11" s="535">
        <v>177</v>
      </c>
      <c r="P11" s="535">
        <v>9</v>
      </c>
      <c r="Q11" s="535">
        <v>0</v>
      </c>
    </row>
    <row r="12" spans="1:17" s="239" customFormat="1" ht="24.95" customHeight="1">
      <c r="A12" s="459">
        <v>2019</v>
      </c>
      <c r="B12" s="537">
        <f>D12+I12+C12</f>
        <v>625</v>
      </c>
      <c r="C12" s="538">
        <v>14</v>
      </c>
      <c r="D12" s="539">
        <v>140</v>
      </c>
      <c r="E12" s="538">
        <v>101</v>
      </c>
      <c r="F12" s="538">
        <v>0</v>
      </c>
      <c r="G12" s="538">
        <v>1</v>
      </c>
      <c r="H12" s="538">
        <v>38</v>
      </c>
      <c r="I12" s="537">
        <f>SUM(J12:Q12)</f>
        <v>471</v>
      </c>
      <c r="J12" s="538">
        <v>13</v>
      </c>
      <c r="K12" s="538">
        <v>203</v>
      </c>
      <c r="L12" s="538">
        <v>39</v>
      </c>
      <c r="M12" s="538">
        <v>31</v>
      </c>
      <c r="N12" s="538">
        <v>0</v>
      </c>
      <c r="O12" s="538">
        <v>177</v>
      </c>
      <c r="P12" s="538">
        <v>8</v>
      </c>
      <c r="Q12" s="538">
        <v>0</v>
      </c>
    </row>
    <row r="13" spans="1:17" s="239" customFormat="1" ht="24.95" customHeight="1">
      <c r="A13" s="459">
        <v>2020</v>
      </c>
      <c r="B13" s="537">
        <v>580</v>
      </c>
      <c r="C13" s="538">
        <v>14</v>
      </c>
      <c r="D13" s="539">
        <v>135</v>
      </c>
      <c r="E13" s="538">
        <v>100</v>
      </c>
      <c r="F13" s="538">
        <v>0</v>
      </c>
      <c r="G13" s="538">
        <v>1</v>
      </c>
      <c r="H13" s="538">
        <v>34</v>
      </c>
      <c r="I13" s="537">
        <v>431</v>
      </c>
      <c r="J13" s="538">
        <v>13</v>
      </c>
      <c r="K13" s="538">
        <v>191</v>
      </c>
      <c r="L13" s="538">
        <v>33</v>
      </c>
      <c r="M13" s="538">
        <v>25</v>
      </c>
      <c r="N13" s="538">
        <v>0</v>
      </c>
      <c r="O13" s="538">
        <v>160</v>
      </c>
      <c r="P13" s="538">
        <v>9</v>
      </c>
      <c r="Q13" s="538">
        <v>0</v>
      </c>
    </row>
    <row r="14" spans="1:17" s="239" customFormat="1" ht="35.1" customHeight="1">
      <c r="A14" s="464">
        <v>2021</v>
      </c>
      <c r="B14" s="540">
        <v>575</v>
      </c>
      <c r="C14" s="541">
        <v>14</v>
      </c>
      <c r="D14" s="542">
        <v>130</v>
      </c>
      <c r="E14" s="541">
        <v>96</v>
      </c>
      <c r="F14" s="541">
        <v>0</v>
      </c>
      <c r="G14" s="541">
        <v>1</v>
      </c>
      <c r="H14" s="541">
        <v>33</v>
      </c>
      <c r="I14" s="540">
        <v>431</v>
      </c>
      <c r="J14" s="541">
        <v>13</v>
      </c>
      <c r="K14" s="541">
        <v>196</v>
      </c>
      <c r="L14" s="541">
        <v>31</v>
      </c>
      <c r="M14" s="541">
        <v>24</v>
      </c>
      <c r="N14" s="541">
        <v>0</v>
      </c>
      <c r="O14" s="541">
        <v>159</v>
      </c>
      <c r="P14" s="541">
        <v>8</v>
      </c>
      <c r="Q14" s="541">
        <v>0</v>
      </c>
    </row>
    <row r="15" spans="1:17" s="476" customFormat="1" ht="13.5" customHeight="1">
      <c r="A15" s="407" t="s">
        <v>659</v>
      </c>
      <c r="B15" s="396"/>
      <c r="C15" s="396"/>
      <c r="D15" s="396"/>
      <c r="E15" s="396"/>
      <c r="F15" s="396"/>
      <c r="G15" s="396"/>
      <c r="H15" s="396"/>
      <c r="I15" s="396"/>
      <c r="J15" s="631" t="s">
        <v>660</v>
      </c>
      <c r="K15" s="631"/>
      <c r="L15" s="631"/>
      <c r="M15" s="631"/>
      <c r="N15" s="631"/>
      <c r="O15" s="631"/>
      <c r="P15" s="631"/>
      <c r="Q15" s="396"/>
    </row>
  </sheetData>
  <mergeCells count="5">
    <mergeCell ref="J15:P15"/>
    <mergeCell ref="D5:H5"/>
    <mergeCell ref="J5:Q5"/>
    <mergeCell ref="J2:Q2"/>
    <mergeCell ref="A2:I2"/>
  </mergeCells>
  <phoneticPr fontId="2" type="noConversion"/>
  <printOptions horizontalCentered="1"/>
  <pageMargins left="0.39370078740157483" right="0.39370078740157483" top="0.55118110236220474" bottom="0.55118110236220474" header="0.51181102362204722" footer="0.51181102362204722"/>
  <pageSetup paperSize="9" scale="95" fitToHeight="0" orientation="portrait" r:id="rId1"/>
  <headerFooter alignWithMargins="0"/>
  <colBreaks count="1" manualBreakCount="1">
    <brk id="9" max="1048575" man="1"/>
  </colBreaks>
  <ignoredErrors>
    <ignoredError sqref="I12 I9" formulaRange="1"/>
  </ignoredError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6"/>
  <sheetViews>
    <sheetView view="pageBreakPreview" zoomScaleNormal="100" zoomScaleSheetLayoutView="100" workbookViewId="0">
      <selection activeCell="M22" sqref="M22"/>
    </sheetView>
  </sheetViews>
  <sheetFormatPr defaultRowHeight="12"/>
  <cols>
    <col min="1" max="1" width="6.75" style="35" customWidth="1"/>
    <col min="2" max="2" width="6.875" style="35" bestFit="1" customWidth="1"/>
    <col min="3" max="3" width="11.375" style="35" bestFit="1" customWidth="1"/>
    <col min="4" max="4" width="8.125" style="35" bestFit="1" customWidth="1"/>
    <col min="5" max="5" width="14.25" style="35" bestFit="1" customWidth="1"/>
    <col min="6" max="6" width="8.125" style="35" bestFit="1" customWidth="1"/>
    <col min="7" max="7" width="11.375" style="35" bestFit="1" customWidth="1"/>
    <col min="8" max="8" width="5.25" style="35" bestFit="1" customWidth="1"/>
    <col min="9" max="9" width="7" style="35" bestFit="1" customWidth="1"/>
    <col min="10" max="10" width="9.125" style="35" customWidth="1"/>
    <col min="11" max="19" width="10.125" style="35" customWidth="1"/>
    <col min="20" max="16384" width="9" style="35"/>
  </cols>
  <sheetData>
    <row r="1" spans="1:20" ht="24.95" customHeight="1">
      <c r="A1" s="406" t="s">
        <v>636</v>
      </c>
    </row>
    <row r="2" spans="1:20" s="219" customFormat="1" ht="24.95" customHeight="1">
      <c r="A2" s="732" t="s">
        <v>875</v>
      </c>
      <c r="B2" s="732"/>
      <c r="C2" s="732"/>
      <c r="D2" s="732"/>
      <c r="E2" s="732"/>
      <c r="F2" s="732"/>
      <c r="G2" s="732"/>
      <c r="H2" s="732"/>
      <c r="I2" s="732"/>
      <c r="J2" s="732"/>
      <c r="K2" s="737" t="s">
        <v>877</v>
      </c>
      <c r="L2" s="737"/>
      <c r="M2" s="737"/>
      <c r="N2" s="737"/>
      <c r="O2" s="737"/>
      <c r="P2" s="737"/>
      <c r="Q2" s="737"/>
      <c r="R2" s="737"/>
      <c r="S2" s="737"/>
    </row>
    <row r="3" spans="1:20" s="36" customFormat="1" ht="23.1" customHeight="1">
      <c r="A3" s="46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</row>
    <row r="4" spans="1:20" s="544" customFormat="1" ht="15" customHeight="1" thickBot="1">
      <c r="A4" s="543" t="s">
        <v>878</v>
      </c>
      <c r="J4" s="545" t="s">
        <v>876</v>
      </c>
      <c r="K4" s="543" t="s">
        <v>878</v>
      </c>
      <c r="S4" s="545" t="s">
        <v>876</v>
      </c>
      <c r="T4" s="545"/>
    </row>
    <row r="5" spans="1:20" s="38" customFormat="1" ht="18" customHeight="1">
      <c r="A5" s="546" t="s">
        <v>501</v>
      </c>
      <c r="B5" s="547" t="s">
        <v>489</v>
      </c>
      <c r="C5" s="548"/>
      <c r="D5" s="549" t="s">
        <v>491</v>
      </c>
      <c r="E5" s="548"/>
      <c r="F5" s="549" t="s">
        <v>493</v>
      </c>
      <c r="G5" s="548"/>
      <c r="H5" s="733" t="s">
        <v>495</v>
      </c>
      <c r="I5" s="734"/>
      <c r="J5" s="734"/>
      <c r="K5" s="735" t="s">
        <v>32</v>
      </c>
      <c r="L5" s="736"/>
      <c r="M5" s="733" t="s">
        <v>601</v>
      </c>
      <c r="N5" s="734"/>
      <c r="O5" s="734"/>
      <c r="P5" s="734"/>
      <c r="Q5" s="734"/>
      <c r="R5" s="734"/>
      <c r="S5" s="734"/>
    </row>
    <row r="6" spans="1:20" s="38" customFormat="1" ht="18" customHeight="1">
      <c r="A6" s="49"/>
      <c r="B6" s="51" t="s">
        <v>490</v>
      </c>
      <c r="C6" s="55" t="s">
        <v>33</v>
      </c>
      <c r="D6" s="43" t="s">
        <v>492</v>
      </c>
      <c r="E6" s="55" t="s">
        <v>34</v>
      </c>
      <c r="F6" s="43" t="s">
        <v>494</v>
      </c>
      <c r="G6" s="55" t="s">
        <v>34</v>
      </c>
      <c r="H6" s="55" t="s">
        <v>496</v>
      </c>
      <c r="I6" s="55" t="s">
        <v>35</v>
      </c>
      <c r="J6" s="42" t="s">
        <v>36</v>
      </c>
      <c r="K6" s="40" t="s">
        <v>37</v>
      </c>
      <c r="L6" s="41" t="s">
        <v>38</v>
      </c>
      <c r="M6" s="55" t="s">
        <v>496</v>
      </c>
      <c r="N6" s="41" t="s">
        <v>39</v>
      </c>
      <c r="O6" s="41" t="s">
        <v>40</v>
      </c>
      <c r="P6" s="41" t="s">
        <v>41</v>
      </c>
      <c r="Q6" s="41" t="s">
        <v>42</v>
      </c>
      <c r="R6" s="41" t="s">
        <v>43</v>
      </c>
      <c r="S6" s="42" t="s">
        <v>29</v>
      </c>
    </row>
    <row r="7" spans="1:20" s="38" customFormat="1" ht="18" customHeight="1">
      <c r="A7" s="49"/>
      <c r="B7" s="51" t="s">
        <v>604</v>
      </c>
      <c r="C7" s="56" t="s">
        <v>602</v>
      </c>
      <c r="D7" s="43" t="s">
        <v>606</v>
      </c>
      <c r="E7" s="56" t="s">
        <v>608</v>
      </c>
      <c r="F7" s="43" t="s">
        <v>571</v>
      </c>
      <c r="G7" s="56" t="s">
        <v>512</v>
      </c>
      <c r="H7" s="56" t="s">
        <v>497</v>
      </c>
      <c r="I7" s="56" t="s">
        <v>44</v>
      </c>
      <c r="J7" s="43" t="s">
        <v>44</v>
      </c>
      <c r="K7" s="49" t="s">
        <v>44</v>
      </c>
      <c r="L7" s="48" t="s">
        <v>45</v>
      </c>
      <c r="M7" s="56" t="s">
        <v>497</v>
      </c>
      <c r="N7" s="48"/>
      <c r="O7" s="48"/>
      <c r="P7" s="48"/>
      <c r="Q7" s="48" t="s">
        <v>46</v>
      </c>
      <c r="R7" s="48" t="s">
        <v>613</v>
      </c>
      <c r="S7" s="43"/>
    </row>
    <row r="8" spans="1:20" s="38" customFormat="1" ht="18" customHeight="1">
      <c r="A8" s="173"/>
      <c r="B8" s="52" t="s">
        <v>605</v>
      </c>
      <c r="C8" s="57" t="s">
        <v>603</v>
      </c>
      <c r="D8" s="172" t="s">
        <v>607</v>
      </c>
      <c r="E8" s="57" t="s">
        <v>609</v>
      </c>
      <c r="F8" s="172" t="s">
        <v>607</v>
      </c>
      <c r="G8" s="57" t="s">
        <v>48</v>
      </c>
      <c r="H8" s="57"/>
      <c r="I8" s="57" t="s">
        <v>49</v>
      </c>
      <c r="J8" s="172" t="s">
        <v>610</v>
      </c>
      <c r="K8" s="173" t="s">
        <v>50</v>
      </c>
      <c r="L8" s="44" t="s">
        <v>51</v>
      </c>
      <c r="M8" s="44"/>
      <c r="N8" s="44" t="s">
        <v>611</v>
      </c>
      <c r="O8" s="44" t="s">
        <v>52</v>
      </c>
      <c r="P8" s="44" t="s">
        <v>53</v>
      </c>
      <c r="Q8" s="57" t="s">
        <v>612</v>
      </c>
      <c r="R8" s="57" t="s">
        <v>612</v>
      </c>
      <c r="S8" s="172" t="s">
        <v>31</v>
      </c>
    </row>
    <row r="9" spans="1:20" s="209" customFormat="1" ht="24.95" customHeight="1">
      <c r="A9" s="550">
        <v>2016</v>
      </c>
      <c r="B9" s="552">
        <v>640</v>
      </c>
      <c r="C9" s="553">
        <v>117</v>
      </c>
      <c r="D9" s="552">
        <v>17</v>
      </c>
      <c r="E9" s="553">
        <v>15.9</v>
      </c>
      <c r="F9" s="552">
        <v>1148</v>
      </c>
      <c r="G9" s="553">
        <v>1075.3</v>
      </c>
      <c r="H9" s="554">
        <f t="shared" ref="H9:H11" si="0">SUM(I9:L9)</f>
        <v>640</v>
      </c>
      <c r="I9" s="552">
        <v>82</v>
      </c>
      <c r="J9" s="552">
        <v>497</v>
      </c>
      <c r="K9" s="552">
        <v>61</v>
      </c>
      <c r="L9" s="552">
        <v>0</v>
      </c>
      <c r="M9" s="554">
        <f t="shared" ref="M9:M11" si="1">SUM(N9:S9)</f>
        <v>640</v>
      </c>
      <c r="N9" s="552">
        <v>347</v>
      </c>
      <c r="O9" s="552">
        <v>48</v>
      </c>
      <c r="P9" s="552">
        <v>165</v>
      </c>
      <c r="Q9" s="552">
        <v>14</v>
      </c>
      <c r="R9" s="552">
        <v>46</v>
      </c>
      <c r="S9" s="552">
        <v>20</v>
      </c>
    </row>
    <row r="10" spans="1:20" s="209" customFormat="1" ht="24.95" customHeight="1">
      <c r="A10" s="550">
        <v>2017</v>
      </c>
      <c r="B10" s="552">
        <v>648</v>
      </c>
      <c r="C10" s="553">
        <v>109.5</v>
      </c>
      <c r="D10" s="552">
        <v>26</v>
      </c>
      <c r="E10" s="553">
        <v>23.1</v>
      </c>
      <c r="F10" s="552">
        <v>1087</v>
      </c>
      <c r="G10" s="553">
        <v>964.7</v>
      </c>
      <c r="H10" s="554">
        <f t="shared" si="0"/>
        <v>648</v>
      </c>
      <c r="I10" s="552">
        <v>98</v>
      </c>
      <c r="J10" s="552">
        <v>478</v>
      </c>
      <c r="K10" s="552">
        <v>72</v>
      </c>
      <c r="L10" s="552">
        <v>0</v>
      </c>
      <c r="M10" s="554">
        <f t="shared" si="1"/>
        <v>648</v>
      </c>
      <c r="N10" s="552">
        <v>360</v>
      </c>
      <c r="O10" s="552">
        <v>47</v>
      </c>
      <c r="P10" s="552">
        <v>140</v>
      </c>
      <c r="Q10" s="552">
        <v>3</v>
      </c>
      <c r="R10" s="552">
        <v>46</v>
      </c>
      <c r="S10" s="552">
        <v>52</v>
      </c>
    </row>
    <row r="11" spans="1:20" s="209" customFormat="1" ht="24.95" customHeight="1">
      <c r="A11" s="550">
        <v>2018</v>
      </c>
      <c r="B11" s="552">
        <v>641</v>
      </c>
      <c r="C11" s="553">
        <v>97.8</v>
      </c>
      <c r="D11" s="552">
        <v>23</v>
      </c>
      <c r="E11" s="553">
        <v>20.2</v>
      </c>
      <c r="F11" s="552">
        <v>1135</v>
      </c>
      <c r="G11" s="553">
        <v>997.3</v>
      </c>
      <c r="H11" s="554">
        <f t="shared" si="0"/>
        <v>641</v>
      </c>
      <c r="I11" s="552">
        <v>89</v>
      </c>
      <c r="J11" s="552">
        <v>468</v>
      </c>
      <c r="K11" s="552">
        <v>84</v>
      </c>
      <c r="L11" s="552">
        <v>0</v>
      </c>
      <c r="M11" s="554">
        <f t="shared" si="1"/>
        <v>614</v>
      </c>
      <c r="N11" s="552">
        <v>387</v>
      </c>
      <c r="O11" s="552">
        <v>28</v>
      </c>
      <c r="P11" s="552">
        <v>131</v>
      </c>
      <c r="Q11" s="552">
        <v>3</v>
      </c>
      <c r="R11" s="552">
        <v>41</v>
      </c>
      <c r="S11" s="552">
        <v>24</v>
      </c>
    </row>
    <row r="12" spans="1:20" s="58" customFormat="1" ht="24.95" customHeight="1">
      <c r="A12" s="551">
        <v>2019</v>
      </c>
      <c r="B12" s="555">
        <v>638</v>
      </c>
      <c r="C12" s="553">
        <v>101.1</v>
      </c>
      <c r="D12" s="552">
        <v>25</v>
      </c>
      <c r="E12" s="553">
        <v>21.7</v>
      </c>
      <c r="F12" s="552">
        <v>1102</v>
      </c>
      <c r="G12" s="553">
        <v>956.9</v>
      </c>
      <c r="H12" s="552">
        <v>638</v>
      </c>
      <c r="I12" s="552">
        <v>58</v>
      </c>
      <c r="J12" s="552">
        <v>522</v>
      </c>
      <c r="K12" s="552">
        <v>58</v>
      </c>
      <c r="L12" s="552">
        <v>0</v>
      </c>
      <c r="M12" s="552">
        <v>638</v>
      </c>
      <c r="N12" s="552">
        <v>369</v>
      </c>
      <c r="O12" s="552">
        <v>27</v>
      </c>
      <c r="P12" s="552">
        <v>161</v>
      </c>
      <c r="Q12" s="552">
        <v>0</v>
      </c>
      <c r="R12" s="552">
        <v>33</v>
      </c>
      <c r="S12" s="552">
        <v>48</v>
      </c>
    </row>
    <row r="13" spans="1:20" s="58" customFormat="1" ht="24.95" customHeight="1">
      <c r="A13" s="550">
        <v>2020</v>
      </c>
      <c r="B13" s="552">
        <v>486</v>
      </c>
      <c r="C13" s="553">
        <v>74.7</v>
      </c>
      <c r="D13" s="552">
        <v>17</v>
      </c>
      <c r="E13" s="553">
        <v>14.4</v>
      </c>
      <c r="F13" s="552">
        <v>800</v>
      </c>
      <c r="G13" s="553">
        <v>677.9</v>
      </c>
      <c r="H13" s="552">
        <v>486</v>
      </c>
      <c r="I13" s="552">
        <v>68</v>
      </c>
      <c r="J13" s="552">
        <v>378</v>
      </c>
      <c r="K13" s="552">
        <v>40</v>
      </c>
      <c r="L13" s="552">
        <v>0</v>
      </c>
      <c r="M13" s="552">
        <v>486</v>
      </c>
      <c r="N13" s="552">
        <v>275</v>
      </c>
      <c r="O13" s="552">
        <v>23</v>
      </c>
      <c r="P13" s="552">
        <v>105</v>
      </c>
      <c r="Q13" s="552">
        <v>0</v>
      </c>
      <c r="R13" s="552">
        <v>34</v>
      </c>
      <c r="S13" s="552">
        <v>49</v>
      </c>
    </row>
    <row r="14" spans="1:20" s="58" customFormat="1" ht="35.1" customHeight="1">
      <c r="A14" s="556">
        <v>2021</v>
      </c>
      <c r="B14" s="592">
        <v>439</v>
      </c>
      <c r="C14" s="593">
        <v>0</v>
      </c>
      <c r="D14" s="592">
        <v>12</v>
      </c>
      <c r="E14" s="592">
        <v>0</v>
      </c>
      <c r="F14" s="592">
        <v>687</v>
      </c>
      <c r="G14" s="592">
        <v>0</v>
      </c>
      <c r="H14" s="592">
        <v>439</v>
      </c>
      <c r="I14" s="592">
        <v>70</v>
      </c>
      <c r="J14" s="592">
        <v>344</v>
      </c>
      <c r="K14" s="592">
        <v>25</v>
      </c>
      <c r="L14" s="592">
        <v>0</v>
      </c>
      <c r="M14" s="592">
        <v>439</v>
      </c>
      <c r="N14" s="592">
        <v>272</v>
      </c>
      <c r="O14" s="592">
        <v>20</v>
      </c>
      <c r="P14" s="592">
        <v>89</v>
      </c>
      <c r="Q14" s="592">
        <v>0</v>
      </c>
      <c r="R14" s="592">
        <v>26</v>
      </c>
      <c r="S14" s="592">
        <v>15</v>
      </c>
    </row>
    <row r="15" spans="1:20" s="559" customFormat="1" ht="13.5" customHeight="1">
      <c r="A15" s="558" t="s">
        <v>676</v>
      </c>
      <c r="K15" s="731" t="s">
        <v>880</v>
      </c>
      <c r="L15" s="731"/>
      <c r="M15" s="731"/>
      <c r="N15" s="731"/>
      <c r="O15" s="731"/>
      <c r="P15" s="731"/>
      <c r="Q15" s="731"/>
    </row>
    <row r="16" spans="1:20" s="37" customFormat="1" ht="11.25">
      <c r="A16" s="54"/>
    </row>
  </sheetData>
  <mergeCells count="6">
    <mergeCell ref="K15:Q15"/>
    <mergeCell ref="A2:J2"/>
    <mergeCell ref="H5:J5"/>
    <mergeCell ref="K5:L5"/>
    <mergeCell ref="M5:S5"/>
    <mergeCell ref="K2:S2"/>
  </mergeCells>
  <phoneticPr fontId="2" type="noConversion"/>
  <printOptions horizontalCentered="1"/>
  <pageMargins left="0.39370078740157483" right="0.39370078740157483" top="0.55118110236220474" bottom="0.55118110236220474" header="0.51181102362204722" footer="0.51181102362204722"/>
  <pageSetup paperSize="9" scale="87" fitToHeight="0" orientation="portrait" r:id="rId1"/>
  <headerFooter alignWithMargins="0"/>
  <colBreaks count="1" manualBreakCount="1">
    <brk id="10" max="14" man="1"/>
  </colBreaks>
  <ignoredErrors>
    <ignoredError sqref="M9:M1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0"/>
  <sheetViews>
    <sheetView view="pageBreakPreview" zoomScale="115" zoomScaleNormal="100" zoomScaleSheetLayoutView="115" workbookViewId="0">
      <selection activeCell="T19" sqref="T19"/>
    </sheetView>
  </sheetViews>
  <sheetFormatPr defaultColWidth="6.125" defaultRowHeight="12"/>
  <cols>
    <col min="1" max="1" width="13" style="105" customWidth="1"/>
    <col min="2" max="2" width="8.25" style="105" customWidth="1"/>
    <col min="3" max="3" width="8.125" style="105" customWidth="1"/>
    <col min="4" max="4" width="10" style="105" bestFit="1" customWidth="1"/>
    <col min="5" max="6" width="6.75" style="105" customWidth="1"/>
    <col min="7" max="7" width="7.625" style="105" bestFit="1" customWidth="1"/>
    <col min="8" max="14" width="5.875" style="105" customWidth="1"/>
    <col min="15" max="15" width="6.625" style="105" bestFit="1" customWidth="1"/>
    <col min="16" max="16" width="5.5" style="105" bestFit="1" customWidth="1"/>
    <col min="17" max="17" width="9" style="105" bestFit="1" customWidth="1"/>
    <col min="18" max="18" width="6.5" style="105" customWidth="1"/>
    <col min="19" max="19" width="6.5" style="105" bestFit="1" customWidth="1"/>
    <col min="20" max="20" width="8.125" style="105" bestFit="1" customWidth="1"/>
    <col min="21" max="21" width="7.25" style="105" customWidth="1"/>
    <col min="22" max="22" width="8.875" style="105" bestFit="1" customWidth="1"/>
    <col min="23" max="23" width="6.625" style="105" bestFit="1" customWidth="1"/>
    <col min="24" max="16384" width="6.125" style="105"/>
  </cols>
  <sheetData>
    <row r="1" spans="1:23" ht="24.95" customHeight="1">
      <c r="A1" s="608" t="s">
        <v>636</v>
      </c>
      <c r="B1" s="608"/>
    </row>
    <row r="2" spans="1:23" s="214" customFormat="1" ht="24.95" customHeight="1">
      <c r="A2" s="619" t="s">
        <v>313</v>
      </c>
      <c r="B2" s="619"/>
      <c r="C2" s="619"/>
      <c r="D2" s="619"/>
      <c r="E2" s="619"/>
      <c r="F2" s="619"/>
      <c r="G2" s="619"/>
      <c r="H2" s="619"/>
      <c r="I2" s="619"/>
      <c r="J2" s="619"/>
      <c r="K2" s="619"/>
      <c r="L2" s="618" t="s">
        <v>649</v>
      </c>
      <c r="M2" s="618"/>
      <c r="N2" s="618"/>
      <c r="O2" s="618"/>
      <c r="P2" s="618"/>
      <c r="Q2" s="618"/>
      <c r="R2" s="618"/>
      <c r="S2" s="618"/>
      <c r="T2" s="618"/>
      <c r="U2" s="618"/>
      <c r="V2" s="618"/>
      <c r="W2" s="618"/>
    </row>
    <row r="3" spans="1:23" s="88" customFormat="1" ht="23.1" customHeight="1">
      <c r="A3" s="86"/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</row>
    <row r="4" spans="1:23" s="89" customFormat="1" ht="15" customHeight="1" thickBot="1">
      <c r="A4" s="273" t="s">
        <v>634</v>
      </c>
      <c r="B4" s="273"/>
      <c r="C4" s="274"/>
      <c r="D4" s="274"/>
      <c r="E4" s="274"/>
      <c r="F4" s="275"/>
      <c r="K4" s="275" t="s">
        <v>635</v>
      </c>
      <c r="L4" s="273" t="s">
        <v>634</v>
      </c>
      <c r="M4" s="273"/>
      <c r="W4" s="275" t="s">
        <v>635</v>
      </c>
    </row>
    <row r="5" spans="1:23" s="90" customFormat="1" ht="22.5">
      <c r="A5" s="291" t="s">
        <v>640</v>
      </c>
      <c r="B5" s="292" t="s">
        <v>288</v>
      </c>
      <c r="C5" s="293" t="s">
        <v>314</v>
      </c>
      <c r="D5" s="291" t="s">
        <v>315</v>
      </c>
      <c r="E5" s="293" t="s">
        <v>316</v>
      </c>
      <c r="F5" s="294" t="s">
        <v>317</v>
      </c>
      <c r="G5" s="614" t="s">
        <v>648</v>
      </c>
      <c r="H5" s="615"/>
      <c r="I5" s="615"/>
      <c r="J5" s="615"/>
      <c r="K5" s="615"/>
      <c r="L5" s="616" t="s">
        <v>518</v>
      </c>
      <c r="M5" s="616"/>
      <c r="N5" s="616"/>
      <c r="O5" s="616"/>
      <c r="P5" s="616"/>
      <c r="Q5" s="616"/>
      <c r="R5" s="616"/>
      <c r="S5" s="616"/>
      <c r="T5" s="616"/>
      <c r="U5" s="616"/>
      <c r="V5" s="617"/>
      <c r="W5" s="295" t="s">
        <v>318</v>
      </c>
    </row>
    <row r="6" spans="1:23" s="90" customFormat="1" ht="18" customHeight="1">
      <c r="A6" s="91"/>
      <c r="B6" s="92"/>
      <c r="C6" s="192" t="s">
        <v>319</v>
      </c>
      <c r="D6" s="243" t="s">
        <v>543</v>
      </c>
      <c r="E6" s="93"/>
      <c r="F6" s="93" t="s">
        <v>282</v>
      </c>
      <c r="G6" s="94" t="s">
        <v>320</v>
      </c>
      <c r="H6" s="95" t="s">
        <v>321</v>
      </c>
      <c r="I6" s="95" t="s">
        <v>322</v>
      </c>
      <c r="J6" s="95" t="s">
        <v>323</v>
      </c>
      <c r="K6" s="96" t="s">
        <v>324</v>
      </c>
      <c r="L6" s="97" t="s">
        <v>325</v>
      </c>
      <c r="M6" s="95" t="s">
        <v>326</v>
      </c>
      <c r="N6" s="96" t="s">
        <v>327</v>
      </c>
      <c r="O6" s="97" t="s">
        <v>328</v>
      </c>
      <c r="P6" s="95" t="s">
        <v>329</v>
      </c>
      <c r="Q6" s="94" t="s">
        <v>330</v>
      </c>
      <c r="R6" s="94" t="s">
        <v>331</v>
      </c>
      <c r="S6" s="94" t="s">
        <v>332</v>
      </c>
      <c r="T6" s="94" t="s">
        <v>333</v>
      </c>
      <c r="U6" s="98" t="s">
        <v>334</v>
      </c>
      <c r="V6" s="68" t="s">
        <v>335</v>
      </c>
      <c r="W6" s="99"/>
    </row>
    <row r="7" spans="1:23" s="90" customFormat="1" ht="18" customHeight="1">
      <c r="A7" s="91"/>
      <c r="B7" s="92"/>
      <c r="C7" s="100" t="s">
        <v>515</v>
      </c>
      <c r="D7" s="243" t="s">
        <v>544</v>
      </c>
      <c r="E7" s="243" t="s">
        <v>543</v>
      </c>
      <c r="F7" s="192" t="s">
        <v>283</v>
      </c>
      <c r="G7" s="192" t="s">
        <v>336</v>
      </c>
      <c r="H7" s="192"/>
      <c r="I7" s="243"/>
      <c r="J7" s="243"/>
      <c r="K7" s="99"/>
      <c r="L7" s="93"/>
      <c r="M7" s="243"/>
      <c r="N7" s="99"/>
      <c r="O7" s="93"/>
      <c r="P7" s="243"/>
      <c r="Q7" s="192"/>
      <c r="R7" s="192" t="s">
        <v>337</v>
      </c>
      <c r="S7" s="192" t="s">
        <v>338</v>
      </c>
      <c r="T7" s="192" t="s">
        <v>531</v>
      </c>
      <c r="U7" s="192"/>
      <c r="V7" s="192"/>
      <c r="W7" s="289"/>
    </row>
    <row r="8" spans="1:23" s="90" customFormat="1" ht="18" customHeight="1">
      <c r="A8" s="296" t="s">
        <v>647</v>
      </c>
      <c r="B8" s="102" t="s">
        <v>291</v>
      </c>
      <c r="C8" s="244" t="s">
        <v>516</v>
      </c>
      <c r="D8" s="244" t="s">
        <v>516</v>
      </c>
      <c r="E8" s="244" t="s">
        <v>516</v>
      </c>
      <c r="F8" s="244" t="s">
        <v>285</v>
      </c>
      <c r="G8" s="244" t="s">
        <v>339</v>
      </c>
      <c r="H8" s="244" t="s">
        <v>519</v>
      </c>
      <c r="I8" s="244" t="s">
        <v>520</v>
      </c>
      <c r="J8" s="244" t="s">
        <v>521</v>
      </c>
      <c r="K8" s="102" t="s">
        <v>522</v>
      </c>
      <c r="L8" s="101" t="s">
        <v>523</v>
      </c>
      <c r="M8" s="244" t="s">
        <v>524</v>
      </c>
      <c r="N8" s="102" t="s">
        <v>525</v>
      </c>
      <c r="O8" s="101" t="s">
        <v>528</v>
      </c>
      <c r="P8" s="244" t="s">
        <v>529</v>
      </c>
      <c r="Q8" s="244" t="s">
        <v>530</v>
      </c>
      <c r="R8" s="244" t="s">
        <v>340</v>
      </c>
      <c r="S8" s="244" t="s">
        <v>341</v>
      </c>
      <c r="T8" s="244" t="s">
        <v>340</v>
      </c>
      <c r="U8" s="102" t="s">
        <v>682</v>
      </c>
      <c r="V8" s="102" t="s">
        <v>683</v>
      </c>
      <c r="W8" s="102" t="s">
        <v>375</v>
      </c>
    </row>
    <row r="9" spans="1:23" s="103" customFormat="1" ht="18" customHeight="1">
      <c r="A9" s="307">
        <v>2016</v>
      </c>
      <c r="B9" s="300">
        <v>500</v>
      </c>
      <c r="C9" s="301">
        <v>1</v>
      </c>
      <c r="D9" s="301">
        <v>1</v>
      </c>
      <c r="E9" s="301">
        <v>0</v>
      </c>
      <c r="F9" s="301">
        <v>0</v>
      </c>
      <c r="G9" s="301">
        <v>498</v>
      </c>
      <c r="H9" s="301">
        <v>0</v>
      </c>
      <c r="I9" s="301">
        <v>0</v>
      </c>
      <c r="J9" s="301">
        <v>0</v>
      </c>
      <c r="K9" s="301">
        <v>3</v>
      </c>
      <c r="L9" s="301">
        <v>22</v>
      </c>
      <c r="M9" s="301">
        <v>122</v>
      </c>
      <c r="N9" s="301">
        <v>141</v>
      </c>
      <c r="O9" s="301">
        <v>112</v>
      </c>
      <c r="P9" s="301">
        <v>94</v>
      </c>
      <c r="Q9" s="301">
        <v>0</v>
      </c>
      <c r="R9" s="301">
        <v>0</v>
      </c>
      <c r="S9" s="301">
        <v>4</v>
      </c>
      <c r="T9" s="301">
        <v>0</v>
      </c>
      <c r="U9" s="301">
        <v>0</v>
      </c>
      <c r="V9" s="301">
        <v>0</v>
      </c>
      <c r="W9" s="301">
        <v>0</v>
      </c>
    </row>
    <row r="10" spans="1:23" s="103" customFormat="1" ht="18" customHeight="1">
      <c r="A10" s="307">
        <v>2017</v>
      </c>
      <c r="B10" s="300">
        <v>497</v>
      </c>
      <c r="C10" s="301">
        <v>1</v>
      </c>
      <c r="D10" s="301">
        <v>1</v>
      </c>
      <c r="E10" s="301">
        <v>0</v>
      </c>
      <c r="F10" s="301">
        <v>0</v>
      </c>
      <c r="G10" s="301">
        <v>495</v>
      </c>
      <c r="H10" s="301">
        <v>0</v>
      </c>
      <c r="I10" s="301">
        <v>0</v>
      </c>
      <c r="J10" s="301">
        <v>0</v>
      </c>
      <c r="K10" s="301">
        <v>3</v>
      </c>
      <c r="L10" s="301">
        <v>22</v>
      </c>
      <c r="M10" s="301">
        <v>120</v>
      </c>
      <c r="N10" s="301">
        <v>142</v>
      </c>
      <c r="O10" s="301">
        <v>112</v>
      </c>
      <c r="P10" s="301">
        <v>92</v>
      </c>
      <c r="Q10" s="301">
        <v>0</v>
      </c>
      <c r="R10" s="301">
        <v>0</v>
      </c>
      <c r="S10" s="301">
        <v>4</v>
      </c>
      <c r="T10" s="301">
        <v>0</v>
      </c>
      <c r="U10" s="301">
        <v>0</v>
      </c>
      <c r="V10" s="301">
        <v>0</v>
      </c>
      <c r="W10" s="301">
        <v>0</v>
      </c>
    </row>
    <row r="11" spans="1:23" s="103" customFormat="1" ht="18" customHeight="1">
      <c r="A11" s="307">
        <v>2018</v>
      </c>
      <c r="B11" s="300">
        <v>536</v>
      </c>
      <c r="C11" s="301">
        <v>1</v>
      </c>
      <c r="D11" s="301">
        <v>1</v>
      </c>
      <c r="E11" s="302">
        <v>0</v>
      </c>
      <c r="F11" s="302">
        <v>0</v>
      </c>
      <c r="G11" s="301">
        <v>534</v>
      </c>
      <c r="H11" s="302">
        <v>0</v>
      </c>
      <c r="I11" s="302">
        <v>0</v>
      </c>
      <c r="J11" s="301">
        <v>1</v>
      </c>
      <c r="K11" s="301">
        <v>3</v>
      </c>
      <c r="L11" s="301">
        <v>25</v>
      </c>
      <c r="M11" s="301">
        <v>127</v>
      </c>
      <c r="N11" s="301">
        <v>149</v>
      </c>
      <c r="O11" s="301">
        <v>123</v>
      </c>
      <c r="P11" s="301">
        <v>101</v>
      </c>
      <c r="Q11" s="302">
        <v>0</v>
      </c>
      <c r="R11" s="302">
        <v>0</v>
      </c>
      <c r="S11" s="301">
        <v>5</v>
      </c>
      <c r="T11" s="301">
        <v>0</v>
      </c>
      <c r="U11" s="301">
        <v>0</v>
      </c>
      <c r="V11" s="301">
        <v>0</v>
      </c>
      <c r="W11" s="301">
        <v>0</v>
      </c>
    </row>
    <row r="12" spans="1:23" s="103" customFormat="1" ht="18" customHeight="1">
      <c r="A12" s="307">
        <v>2019</v>
      </c>
      <c r="B12" s="300">
        <v>548</v>
      </c>
      <c r="C12" s="301">
        <v>1</v>
      </c>
      <c r="D12" s="301">
        <v>1</v>
      </c>
      <c r="E12" s="301">
        <v>0</v>
      </c>
      <c r="F12" s="301">
        <v>0</v>
      </c>
      <c r="G12" s="301">
        <v>546</v>
      </c>
      <c r="H12" s="301">
        <v>0</v>
      </c>
      <c r="I12" s="301">
        <v>0</v>
      </c>
      <c r="J12" s="301">
        <v>1</v>
      </c>
      <c r="K12" s="301">
        <v>3</v>
      </c>
      <c r="L12" s="301">
        <v>25</v>
      </c>
      <c r="M12" s="301">
        <v>126</v>
      </c>
      <c r="N12" s="301">
        <v>156</v>
      </c>
      <c r="O12" s="301">
        <v>129</v>
      </c>
      <c r="P12" s="301">
        <v>101</v>
      </c>
      <c r="Q12" s="301">
        <v>0</v>
      </c>
      <c r="R12" s="301">
        <v>0</v>
      </c>
      <c r="S12" s="301">
        <v>5</v>
      </c>
      <c r="T12" s="301">
        <v>0</v>
      </c>
      <c r="U12" s="301">
        <v>0</v>
      </c>
      <c r="V12" s="301">
        <v>0</v>
      </c>
      <c r="W12" s="301">
        <v>0</v>
      </c>
    </row>
    <row r="13" spans="1:23" s="103" customFormat="1" ht="18" customHeight="1">
      <c r="A13" s="307">
        <v>2020</v>
      </c>
      <c r="B13" s="300">
        <v>566</v>
      </c>
      <c r="C13" s="301">
        <v>1</v>
      </c>
      <c r="D13" s="301">
        <v>1</v>
      </c>
      <c r="E13" s="301">
        <v>0</v>
      </c>
      <c r="F13" s="301">
        <v>0</v>
      </c>
      <c r="G13" s="301">
        <v>564</v>
      </c>
      <c r="H13" s="301">
        <f t="shared" ref="H13:W13" si="0">SUM(H15:H39)</f>
        <v>0</v>
      </c>
      <c r="I13" s="301">
        <f t="shared" si="0"/>
        <v>0</v>
      </c>
      <c r="J13" s="301">
        <v>1</v>
      </c>
      <c r="K13" s="301">
        <v>3</v>
      </c>
      <c r="L13" s="301">
        <v>25</v>
      </c>
      <c r="M13" s="301">
        <v>128</v>
      </c>
      <c r="N13" s="301">
        <v>163</v>
      </c>
      <c r="O13" s="301">
        <v>134</v>
      </c>
      <c r="P13" s="301">
        <f t="shared" si="0"/>
        <v>114</v>
      </c>
      <c r="Q13" s="301">
        <v>0</v>
      </c>
      <c r="R13" s="301">
        <v>0</v>
      </c>
      <c r="S13" s="301">
        <f t="shared" si="0"/>
        <v>6</v>
      </c>
      <c r="T13" s="301">
        <f t="shared" si="0"/>
        <v>0</v>
      </c>
      <c r="U13" s="301">
        <f t="shared" si="0"/>
        <v>0</v>
      </c>
      <c r="V13" s="301">
        <f t="shared" si="0"/>
        <v>0</v>
      </c>
      <c r="W13" s="301">
        <f t="shared" si="0"/>
        <v>0</v>
      </c>
    </row>
    <row r="14" spans="1:23" s="103" customFormat="1" ht="24.95" customHeight="1">
      <c r="A14" s="758">
        <v>2021</v>
      </c>
      <c r="B14" s="759">
        <v>577</v>
      </c>
      <c r="C14" s="760">
        <v>1</v>
      </c>
      <c r="D14" s="760">
        <v>1</v>
      </c>
      <c r="E14" s="760">
        <v>0</v>
      </c>
      <c r="F14" s="760">
        <v>0</v>
      </c>
      <c r="G14" s="760">
        <v>575</v>
      </c>
      <c r="H14" s="760">
        <v>0</v>
      </c>
      <c r="I14" s="760">
        <v>0</v>
      </c>
      <c r="J14" s="760">
        <v>1</v>
      </c>
      <c r="K14" s="760">
        <v>3</v>
      </c>
      <c r="L14" s="760">
        <v>25</v>
      </c>
      <c r="M14" s="760">
        <v>130</v>
      </c>
      <c r="N14" s="760">
        <v>162</v>
      </c>
      <c r="O14" s="760">
        <v>134</v>
      </c>
      <c r="P14" s="760">
        <v>114</v>
      </c>
      <c r="Q14" s="760">
        <v>0</v>
      </c>
      <c r="R14" s="760">
        <v>0</v>
      </c>
      <c r="S14" s="760">
        <v>6</v>
      </c>
      <c r="T14" s="760">
        <v>0</v>
      </c>
      <c r="U14" s="760">
        <v>0</v>
      </c>
      <c r="V14" s="760">
        <v>0</v>
      </c>
      <c r="W14" s="760">
        <v>0</v>
      </c>
    </row>
    <row r="15" spans="1:23" s="103" customFormat="1" ht="18" customHeight="1">
      <c r="A15" s="307" t="s">
        <v>468</v>
      </c>
      <c r="B15" s="300">
        <v>12</v>
      </c>
      <c r="C15" s="302">
        <v>1</v>
      </c>
      <c r="D15" s="302">
        <v>1</v>
      </c>
      <c r="E15" s="301">
        <v>0</v>
      </c>
      <c r="F15" s="301">
        <v>0</v>
      </c>
      <c r="G15" s="301">
        <v>0</v>
      </c>
      <c r="H15" s="301">
        <v>0</v>
      </c>
      <c r="I15" s="301">
        <v>0</v>
      </c>
      <c r="J15" s="301">
        <v>0</v>
      </c>
      <c r="K15" s="301">
        <v>0</v>
      </c>
      <c r="L15" s="302">
        <v>1</v>
      </c>
      <c r="M15" s="302">
        <v>5</v>
      </c>
      <c r="N15" s="302">
        <v>1</v>
      </c>
      <c r="O15" s="301">
        <v>1</v>
      </c>
      <c r="P15" s="302">
        <v>2</v>
      </c>
      <c r="Q15" s="301">
        <v>0</v>
      </c>
      <c r="R15" s="301">
        <v>0</v>
      </c>
      <c r="S15" s="301">
        <v>0</v>
      </c>
      <c r="T15" s="301">
        <v>0</v>
      </c>
      <c r="U15" s="301">
        <v>0</v>
      </c>
      <c r="V15" s="301">
        <v>0</v>
      </c>
      <c r="W15" s="301">
        <v>0</v>
      </c>
    </row>
    <row r="16" spans="1:23" s="103" customFormat="1" ht="18" customHeight="1">
      <c r="A16" s="307" t="s">
        <v>446</v>
      </c>
      <c r="B16" s="300">
        <v>25</v>
      </c>
      <c r="C16" s="301">
        <v>0</v>
      </c>
      <c r="D16" s="301">
        <v>0</v>
      </c>
      <c r="E16" s="301">
        <v>0</v>
      </c>
      <c r="F16" s="301">
        <v>0</v>
      </c>
      <c r="G16" s="301">
        <v>0</v>
      </c>
      <c r="H16" s="301">
        <v>0</v>
      </c>
      <c r="I16" s="301">
        <v>0</v>
      </c>
      <c r="J16" s="301">
        <v>0</v>
      </c>
      <c r="K16" s="301">
        <v>0</v>
      </c>
      <c r="L16" s="302">
        <v>1</v>
      </c>
      <c r="M16" s="302">
        <v>8</v>
      </c>
      <c r="N16" s="302">
        <v>7</v>
      </c>
      <c r="O16" s="301">
        <v>4</v>
      </c>
      <c r="P16" s="302">
        <v>5</v>
      </c>
      <c r="Q16" s="301">
        <v>0</v>
      </c>
      <c r="R16" s="301">
        <v>0</v>
      </c>
      <c r="S16" s="301">
        <v>0</v>
      </c>
      <c r="T16" s="301">
        <v>0</v>
      </c>
      <c r="U16" s="301">
        <v>0</v>
      </c>
      <c r="V16" s="301">
        <v>0</v>
      </c>
      <c r="W16" s="301">
        <v>0</v>
      </c>
    </row>
    <row r="17" spans="1:23" s="103" customFormat="1" ht="18" customHeight="1">
      <c r="A17" s="307" t="s">
        <v>447</v>
      </c>
      <c r="B17" s="300">
        <v>12</v>
      </c>
      <c r="C17" s="301">
        <v>0</v>
      </c>
      <c r="D17" s="301">
        <v>0</v>
      </c>
      <c r="E17" s="301">
        <v>0</v>
      </c>
      <c r="F17" s="301">
        <v>0</v>
      </c>
      <c r="G17" s="301">
        <v>0</v>
      </c>
      <c r="H17" s="301">
        <v>0</v>
      </c>
      <c r="I17" s="301">
        <v>0</v>
      </c>
      <c r="J17" s="301">
        <v>0</v>
      </c>
      <c r="K17" s="301">
        <v>0</v>
      </c>
      <c r="L17" s="302">
        <v>1</v>
      </c>
      <c r="M17" s="302">
        <v>4</v>
      </c>
      <c r="N17" s="302">
        <v>4</v>
      </c>
      <c r="O17" s="301">
        <v>3</v>
      </c>
      <c r="P17" s="301"/>
      <c r="Q17" s="301">
        <v>0</v>
      </c>
      <c r="R17" s="301">
        <v>0</v>
      </c>
      <c r="S17" s="301">
        <v>0</v>
      </c>
      <c r="T17" s="301">
        <v>0</v>
      </c>
      <c r="U17" s="301">
        <v>0</v>
      </c>
      <c r="V17" s="301">
        <v>0</v>
      </c>
      <c r="W17" s="301">
        <v>0</v>
      </c>
    </row>
    <row r="18" spans="1:23" s="103" customFormat="1" ht="18" customHeight="1">
      <c r="A18" s="307" t="s">
        <v>448</v>
      </c>
      <c r="B18" s="300">
        <v>38</v>
      </c>
      <c r="C18" s="301">
        <v>0</v>
      </c>
      <c r="D18" s="301">
        <v>0</v>
      </c>
      <c r="E18" s="301">
        <v>0</v>
      </c>
      <c r="F18" s="301">
        <v>0</v>
      </c>
      <c r="G18" s="301">
        <v>0</v>
      </c>
      <c r="H18" s="301">
        <v>0</v>
      </c>
      <c r="I18" s="301">
        <v>0</v>
      </c>
      <c r="J18" s="302">
        <v>1</v>
      </c>
      <c r="K18" s="302">
        <v>1</v>
      </c>
      <c r="L18" s="302">
        <v>1</v>
      </c>
      <c r="M18" s="302">
        <v>8</v>
      </c>
      <c r="N18" s="302">
        <v>15</v>
      </c>
      <c r="O18" s="301">
        <v>7</v>
      </c>
      <c r="P18" s="302">
        <v>4</v>
      </c>
      <c r="Q18" s="301">
        <v>0</v>
      </c>
      <c r="R18" s="301">
        <v>0</v>
      </c>
      <c r="S18" s="302">
        <v>1</v>
      </c>
      <c r="T18" s="301">
        <v>0</v>
      </c>
      <c r="U18" s="301">
        <v>0</v>
      </c>
      <c r="V18" s="301">
        <v>0</v>
      </c>
      <c r="W18" s="301">
        <v>0</v>
      </c>
    </row>
    <row r="19" spans="1:23" s="103" customFormat="1" ht="18" customHeight="1">
      <c r="A19" s="307" t="s">
        <v>449</v>
      </c>
      <c r="B19" s="300">
        <v>34</v>
      </c>
      <c r="C19" s="301">
        <v>0</v>
      </c>
      <c r="D19" s="301">
        <v>0</v>
      </c>
      <c r="E19" s="301">
        <v>0</v>
      </c>
      <c r="F19" s="301">
        <v>0</v>
      </c>
      <c r="G19" s="301">
        <v>0</v>
      </c>
      <c r="H19" s="301">
        <v>0</v>
      </c>
      <c r="I19" s="301">
        <v>0</v>
      </c>
      <c r="J19" s="301">
        <v>0</v>
      </c>
      <c r="K19" s="301">
        <v>0</v>
      </c>
      <c r="L19" s="302">
        <v>1</v>
      </c>
      <c r="M19" s="302">
        <v>6</v>
      </c>
      <c r="N19" s="302">
        <v>9</v>
      </c>
      <c r="O19" s="301">
        <v>10</v>
      </c>
      <c r="P19" s="302">
        <v>8</v>
      </c>
      <c r="Q19" s="301">
        <v>0</v>
      </c>
      <c r="R19" s="301">
        <v>0</v>
      </c>
      <c r="S19" s="301">
        <v>0</v>
      </c>
      <c r="T19" s="301">
        <v>0</v>
      </c>
      <c r="U19" s="301">
        <v>0</v>
      </c>
      <c r="V19" s="301">
        <v>0</v>
      </c>
      <c r="W19" s="301">
        <v>0</v>
      </c>
    </row>
    <row r="20" spans="1:23" s="103" customFormat="1" ht="18" customHeight="1">
      <c r="A20" s="307" t="s">
        <v>450</v>
      </c>
      <c r="B20" s="300">
        <v>20</v>
      </c>
      <c r="C20" s="301">
        <v>0</v>
      </c>
      <c r="D20" s="301">
        <v>0</v>
      </c>
      <c r="E20" s="301">
        <v>0</v>
      </c>
      <c r="F20" s="301">
        <v>0</v>
      </c>
      <c r="G20" s="301">
        <v>0</v>
      </c>
      <c r="H20" s="301">
        <v>0</v>
      </c>
      <c r="I20" s="301">
        <v>0</v>
      </c>
      <c r="J20" s="301">
        <v>0</v>
      </c>
      <c r="K20" s="301">
        <v>0</v>
      </c>
      <c r="L20" s="302">
        <v>1</v>
      </c>
      <c r="M20" s="752">
        <v>6</v>
      </c>
      <c r="N20" s="752">
        <v>4</v>
      </c>
      <c r="O20" s="753">
        <v>7</v>
      </c>
      <c r="P20" s="752">
        <v>2</v>
      </c>
      <c r="Q20" s="301">
        <v>0</v>
      </c>
      <c r="R20" s="301">
        <v>0</v>
      </c>
      <c r="S20" s="301">
        <v>0</v>
      </c>
      <c r="T20" s="301">
        <v>0</v>
      </c>
      <c r="U20" s="301">
        <v>0</v>
      </c>
      <c r="V20" s="301">
        <v>0</v>
      </c>
      <c r="W20" s="301">
        <v>0</v>
      </c>
    </row>
    <row r="21" spans="1:23" s="103" customFormat="1" ht="18" customHeight="1">
      <c r="A21" s="307" t="s">
        <v>451</v>
      </c>
      <c r="B21" s="300">
        <v>31</v>
      </c>
      <c r="C21" s="301">
        <v>0</v>
      </c>
      <c r="D21" s="301">
        <v>0</v>
      </c>
      <c r="E21" s="301">
        <v>0</v>
      </c>
      <c r="F21" s="301">
        <v>0</v>
      </c>
      <c r="G21" s="301">
        <v>0</v>
      </c>
      <c r="H21" s="301">
        <v>0</v>
      </c>
      <c r="I21" s="301">
        <v>0</v>
      </c>
      <c r="J21" s="301">
        <v>0</v>
      </c>
      <c r="K21" s="301">
        <v>0</v>
      </c>
      <c r="L21" s="302">
        <v>1</v>
      </c>
      <c r="M21" s="752">
        <v>7</v>
      </c>
      <c r="N21" s="752">
        <v>3</v>
      </c>
      <c r="O21" s="753">
        <v>14</v>
      </c>
      <c r="P21" s="752">
        <v>6</v>
      </c>
      <c r="Q21" s="301">
        <v>0</v>
      </c>
      <c r="R21" s="301">
        <v>0</v>
      </c>
      <c r="S21" s="301">
        <v>0</v>
      </c>
      <c r="T21" s="301">
        <v>0</v>
      </c>
      <c r="U21" s="301">
        <v>0</v>
      </c>
      <c r="V21" s="301">
        <v>0</v>
      </c>
      <c r="W21" s="301">
        <v>0</v>
      </c>
    </row>
    <row r="22" spans="1:23" s="103" customFormat="1" ht="18" customHeight="1">
      <c r="A22" s="307" t="s">
        <v>469</v>
      </c>
      <c r="B22" s="300">
        <v>12</v>
      </c>
      <c r="C22" s="301">
        <v>0</v>
      </c>
      <c r="D22" s="301">
        <v>0</v>
      </c>
      <c r="E22" s="301">
        <v>0</v>
      </c>
      <c r="F22" s="301">
        <v>0</v>
      </c>
      <c r="G22" s="301">
        <v>0</v>
      </c>
      <c r="H22" s="301">
        <v>0</v>
      </c>
      <c r="I22" s="301">
        <v>0</v>
      </c>
      <c r="J22" s="301">
        <v>0</v>
      </c>
      <c r="K22" s="301">
        <v>0</v>
      </c>
      <c r="L22" s="302">
        <v>1</v>
      </c>
      <c r="M22" s="752">
        <v>4</v>
      </c>
      <c r="N22" s="752">
        <v>4</v>
      </c>
      <c r="O22" s="753">
        <v>2</v>
      </c>
      <c r="P22" s="752">
        <v>1</v>
      </c>
      <c r="Q22" s="301">
        <v>0</v>
      </c>
      <c r="R22" s="301">
        <v>0</v>
      </c>
      <c r="S22" s="301">
        <v>0</v>
      </c>
      <c r="T22" s="301">
        <v>0</v>
      </c>
      <c r="U22" s="301">
        <v>0</v>
      </c>
      <c r="V22" s="301">
        <v>0</v>
      </c>
      <c r="W22" s="301">
        <v>0</v>
      </c>
    </row>
    <row r="23" spans="1:23" s="103" customFormat="1" ht="18" customHeight="1">
      <c r="A23" s="307" t="s">
        <v>452</v>
      </c>
      <c r="B23" s="300">
        <v>27</v>
      </c>
      <c r="C23" s="301">
        <v>0</v>
      </c>
      <c r="D23" s="301">
        <v>0</v>
      </c>
      <c r="E23" s="301">
        <v>0</v>
      </c>
      <c r="F23" s="301">
        <v>0</v>
      </c>
      <c r="G23" s="301">
        <v>0</v>
      </c>
      <c r="H23" s="301">
        <v>0</v>
      </c>
      <c r="I23" s="301">
        <v>0</v>
      </c>
      <c r="J23" s="301">
        <v>0</v>
      </c>
      <c r="K23" s="301">
        <v>0</v>
      </c>
      <c r="L23" s="302">
        <v>1</v>
      </c>
      <c r="M23" s="302">
        <v>4</v>
      </c>
      <c r="N23" s="302">
        <v>10</v>
      </c>
      <c r="O23" s="301">
        <v>6</v>
      </c>
      <c r="P23" s="302">
        <v>6</v>
      </c>
      <c r="Q23" s="301">
        <v>0</v>
      </c>
      <c r="R23" s="301">
        <v>0</v>
      </c>
      <c r="S23" s="301">
        <v>0</v>
      </c>
      <c r="T23" s="301">
        <v>0</v>
      </c>
      <c r="U23" s="301">
        <v>0</v>
      </c>
      <c r="V23" s="301">
        <v>0</v>
      </c>
      <c r="W23" s="301">
        <v>0</v>
      </c>
    </row>
    <row r="24" spans="1:23" s="103" customFormat="1" ht="18" customHeight="1">
      <c r="A24" s="307" t="s">
        <v>453</v>
      </c>
      <c r="B24" s="300">
        <v>32</v>
      </c>
      <c r="C24" s="301">
        <v>0</v>
      </c>
      <c r="D24" s="301">
        <v>0</v>
      </c>
      <c r="E24" s="301">
        <v>0</v>
      </c>
      <c r="F24" s="301">
        <v>0</v>
      </c>
      <c r="G24" s="301">
        <v>0</v>
      </c>
      <c r="H24" s="301">
        <v>0</v>
      </c>
      <c r="I24" s="301">
        <v>0</v>
      </c>
      <c r="J24" s="301">
        <v>0</v>
      </c>
      <c r="K24" s="301">
        <v>0</v>
      </c>
      <c r="L24" s="302">
        <v>1</v>
      </c>
      <c r="M24" s="302">
        <v>6</v>
      </c>
      <c r="N24" s="302">
        <v>9</v>
      </c>
      <c r="O24" s="301">
        <v>7</v>
      </c>
      <c r="P24" s="302">
        <v>9</v>
      </c>
      <c r="Q24" s="301">
        <v>0</v>
      </c>
      <c r="R24" s="301">
        <v>0</v>
      </c>
      <c r="S24" s="301">
        <v>0</v>
      </c>
      <c r="T24" s="301">
        <v>0</v>
      </c>
      <c r="U24" s="301">
        <v>0</v>
      </c>
      <c r="V24" s="301">
        <v>0</v>
      </c>
      <c r="W24" s="301">
        <v>0</v>
      </c>
    </row>
    <row r="25" spans="1:23" s="103" customFormat="1" ht="18" customHeight="1">
      <c r="A25" s="307" t="s">
        <v>470</v>
      </c>
      <c r="B25" s="300">
        <v>25</v>
      </c>
      <c r="C25" s="301">
        <v>0</v>
      </c>
      <c r="D25" s="301">
        <v>0</v>
      </c>
      <c r="E25" s="301">
        <v>0</v>
      </c>
      <c r="F25" s="301">
        <v>0</v>
      </c>
      <c r="G25" s="301">
        <v>0</v>
      </c>
      <c r="H25" s="301">
        <v>0</v>
      </c>
      <c r="I25" s="301">
        <v>0</v>
      </c>
      <c r="J25" s="301">
        <v>0</v>
      </c>
      <c r="K25" s="302">
        <v>1</v>
      </c>
      <c r="L25" s="302">
        <v>1</v>
      </c>
      <c r="M25" s="302">
        <v>6</v>
      </c>
      <c r="N25" s="302">
        <v>6</v>
      </c>
      <c r="O25" s="301">
        <v>6</v>
      </c>
      <c r="P25" s="302">
        <v>5</v>
      </c>
      <c r="Q25" s="301">
        <v>0</v>
      </c>
      <c r="R25" s="301">
        <v>0</v>
      </c>
      <c r="S25" s="301">
        <v>0</v>
      </c>
      <c r="T25" s="301">
        <v>0</v>
      </c>
      <c r="U25" s="301">
        <v>0</v>
      </c>
      <c r="V25" s="301">
        <v>0</v>
      </c>
      <c r="W25" s="301">
        <v>0</v>
      </c>
    </row>
    <row r="26" spans="1:23" s="103" customFormat="1" ht="18" customHeight="1">
      <c r="A26" s="307" t="s">
        <v>471</v>
      </c>
      <c r="B26" s="300">
        <v>14</v>
      </c>
      <c r="C26" s="301">
        <v>0</v>
      </c>
      <c r="D26" s="301">
        <v>0</v>
      </c>
      <c r="E26" s="301">
        <v>0</v>
      </c>
      <c r="F26" s="301">
        <v>0</v>
      </c>
      <c r="G26" s="301">
        <v>0</v>
      </c>
      <c r="H26" s="301">
        <v>0</v>
      </c>
      <c r="I26" s="301">
        <v>0</v>
      </c>
      <c r="J26" s="301">
        <v>0</v>
      </c>
      <c r="K26" s="301">
        <v>0</v>
      </c>
      <c r="L26" s="302">
        <v>1</v>
      </c>
      <c r="M26" s="302">
        <v>6</v>
      </c>
      <c r="N26" s="302">
        <v>1</v>
      </c>
      <c r="O26" s="301">
        <v>4</v>
      </c>
      <c r="P26" s="302">
        <v>1</v>
      </c>
      <c r="Q26" s="301">
        <v>0</v>
      </c>
      <c r="R26" s="301">
        <v>0</v>
      </c>
      <c r="S26" s="752">
        <v>1</v>
      </c>
      <c r="T26" s="301">
        <v>0</v>
      </c>
      <c r="U26" s="301">
        <v>0</v>
      </c>
      <c r="V26" s="301">
        <v>0</v>
      </c>
      <c r="W26" s="301">
        <v>0</v>
      </c>
    </row>
    <row r="27" spans="1:23" s="103" customFormat="1" ht="18" customHeight="1">
      <c r="A27" s="307" t="s">
        <v>472</v>
      </c>
      <c r="B27" s="300">
        <v>26</v>
      </c>
      <c r="C27" s="301">
        <v>0</v>
      </c>
      <c r="D27" s="301">
        <v>0</v>
      </c>
      <c r="E27" s="301">
        <v>0</v>
      </c>
      <c r="F27" s="301">
        <v>0</v>
      </c>
      <c r="G27" s="301">
        <v>0</v>
      </c>
      <c r="H27" s="301">
        <v>0</v>
      </c>
      <c r="I27" s="301">
        <v>0</v>
      </c>
      <c r="J27" s="301">
        <v>0</v>
      </c>
      <c r="K27" s="301">
        <v>0</v>
      </c>
      <c r="L27" s="302">
        <v>1</v>
      </c>
      <c r="M27" s="302">
        <v>5</v>
      </c>
      <c r="N27" s="302">
        <v>11</v>
      </c>
      <c r="O27" s="301">
        <v>2</v>
      </c>
      <c r="P27" s="302">
        <v>4</v>
      </c>
      <c r="Q27" s="301">
        <v>0</v>
      </c>
      <c r="R27" s="301">
        <v>0</v>
      </c>
      <c r="S27" s="752">
        <v>3</v>
      </c>
      <c r="T27" s="301">
        <v>0</v>
      </c>
      <c r="U27" s="301">
        <v>0</v>
      </c>
      <c r="V27" s="301">
        <v>0</v>
      </c>
      <c r="W27" s="301">
        <v>0</v>
      </c>
    </row>
    <row r="28" spans="1:23" s="103" customFormat="1" ht="18" customHeight="1">
      <c r="A28" s="307" t="s">
        <v>473</v>
      </c>
      <c r="B28" s="300">
        <v>21</v>
      </c>
      <c r="C28" s="301">
        <v>0</v>
      </c>
      <c r="D28" s="301">
        <v>0</v>
      </c>
      <c r="E28" s="301">
        <v>0</v>
      </c>
      <c r="F28" s="301">
        <v>0</v>
      </c>
      <c r="G28" s="301">
        <v>0</v>
      </c>
      <c r="H28" s="301">
        <v>0</v>
      </c>
      <c r="I28" s="301">
        <v>0</v>
      </c>
      <c r="J28" s="301">
        <v>0</v>
      </c>
      <c r="K28" s="301">
        <v>0</v>
      </c>
      <c r="L28" s="302">
        <v>1</v>
      </c>
      <c r="M28" s="302">
        <v>5</v>
      </c>
      <c r="N28" s="302">
        <v>8</v>
      </c>
      <c r="O28" s="301">
        <v>3</v>
      </c>
      <c r="P28" s="302">
        <v>4</v>
      </c>
      <c r="Q28" s="301">
        <v>0</v>
      </c>
      <c r="R28" s="301">
        <v>0</v>
      </c>
      <c r="S28" s="301">
        <v>0</v>
      </c>
      <c r="T28" s="301">
        <v>0</v>
      </c>
      <c r="U28" s="301">
        <v>0</v>
      </c>
      <c r="V28" s="301">
        <v>0</v>
      </c>
      <c r="W28" s="301">
        <v>0</v>
      </c>
    </row>
    <row r="29" spans="1:23" s="103" customFormat="1" ht="18" customHeight="1">
      <c r="A29" s="307" t="s">
        <v>483</v>
      </c>
      <c r="B29" s="300">
        <v>15</v>
      </c>
      <c r="C29" s="301">
        <v>0</v>
      </c>
      <c r="D29" s="301">
        <v>0</v>
      </c>
      <c r="E29" s="301">
        <v>0</v>
      </c>
      <c r="F29" s="301">
        <v>0</v>
      </c>
      <c r="G29" s="301">
        <v>0</v>
      </c>
      <c r="H29" s="301">
        <v>0</v>
      </c>
      <c r="I29" s="301">
        <v>0</v>
      </c>
      <c r="J29" s="301">
        <v>0</v>
      </c>
      <c r="K29" s="301">
        <v>0</v>
      </c>
      <c r="L29" s="302">
        <v>1</v>
      </c>
      <c r="M29" s="302">
        <v>5</v>
      </c>
      <c r="N29" s="302">
        <v>2</v>
      </c>
      <c r="O29" s="301">
        <v>4</v>
      </c>
      <c r="P29" s="302">
        <v>3</v>
      </c>
      <c r="Q29" s="301">
        <v>0</v>
      </c>
      <c r="R29" s="301">
        <v>0</v>
      </c>
      <c r="S29" s="301">
        <v>0</v>
      </c>
      <c r="T29" s="301">
        <v>0</v>
      </c>
      <c r="U29" s="301">
        <v>0</v>
      </c>
      <c r="V29" s="301">
        <v>0</v>
      </c>
      <c r="W29" s="301">
        <v>0</v>
      </c>
    </row>
    <row r="30" spans="1:23" s="103" customFormat="1" ht="18" customHeight="1">
      <c r="A30" s="307" t="s">
        <v>474</v>
      </c>
      <c r="B30" s="300">
        <v>14</v>
      </c>
      <c r="C30" s="301">
        <v>0</v>
      </c>
      <c r="D30" s="301">
        <v>0</v>
      </c>
      <c r="E30" s="301">
        <v>0</v>
      </c>
      <c r="F30" s="301">
        <v>0</v>
      </c>
      <c r="G30" s="301">
        <v>0</v>
      </c>
      <c r="H30" s="301">
        <v>0</v>
      </c>
      <c r="I30" s="301">
        <v>0</v>
      </c>
      <c r="J30" s="301">
        <v>0</v>
      </c>
      <c r="K30" s="301">
        <v>0</v>
      </c>
      <c r="L30" s="302">
        <v>1</v>
      </c>
      <c r="M30" s="302">
        <v>3</v>
      </c>
      <c r="N30" s="302">
        <v>3</v>
      </c>
      <c r="O30" s="301">
        <v>3</v>
      </c>
      <c r="P30" s="302">
        <v>4</v>
      </c>
      <c r="Q30" s="301">
        <v>0</v>
      </c>
      <c r="R30" s="301">
        <v>0</v>
      </c>
      <c r="S30" s="301">
        <v>0</v>
      </c>
      <c r="T30" s="301">
        <v>0</v>
      </c>
      <c r="U30" s="301">
        <v>0</v>
      </c>
      <c r="V30" s="301">
        <v>0</v>
      </c>
      <c r="W30" s="301">
        <v>0</v>
      </c>
    </row>
    <row r="31" spans="1:23" s="103" customFormat="1" ht="18" customHeight="1">
      <c r="A31" s="307" t="s">
        <v>457</v>
      </c>
      <c r="B31" s="300">
        <v>24</v>
      </c>
      <c r="C31" s="301">
        <v>0</v>
      </c>
      <c r="D31" s="301">
        <v>0</v>
      </c>
      <c r="E31" s="301">
        <v>0</v>
      </c>
      <c r="F31" s="301">
        <v>0</v>
      </c>
      <c r="G31" s="301">
        <v>0</v>
      </c>
      <c r="H31" s="301">
        <v>0</v>
      </c>
      <c r="I31" s="301">
        <v>0</v>
      </c>
      <c r="J31" s="301">
        <v>0</v>
      </c>
      <c r="K31" s="301">
        <v>0</v>
      </c>
      <c r="L31" s="302">
        <v>1</v>
      </c>
      <c r="M31" s="302">
        <v>5</v>
      </c>
      <c r="N31" s="302">
        <v>8</v>
      </c>
      <c r="O31" s="301">
        <v>4</v>
      </c>
      <c r="P31" s="302">
        <v>6</v>
      </c>
      <c r="Q31" s="301">
        <v>0</v>
      </c>
      <c r="R31" s="301">
        <v>0</v>
      </c>
      <c r="S31" s="301">
        <v>0</v>
      </c>
      <c r="T31" s="301">
        <v>0</v>
      </c>
      <c r="U31" s="301">
        <v>0</v>
      </c>
      <c r="V31" s="301">
        <v>0</v>
      </c>
      <c r="W31" s="301">
        <v>0</v>
      </c>
    </row>
    <row r="32" spans="1:23" s="103" customFormat="1" ht="18" customHeight="1">
      <c r="A32" s="307" t="s">
        <v>454</v>
      </c>
      <c r="B32" s="300">
        <v>23</v>
      </c>
      <c r="C32" s="301">
        <v>0</v>
      </c>
      <c r="D32" s="301">
        <v>0</v>
      </c>
      <c r="E32" s="301">
        <v>0</v>
      </c>
      <c r="F32" s="301">
        <v>0</v>
      </c>
      <c r="G32" s="301">
        <v>0</v>
      </c>
      <c r="H32" s="301">
        <v>0</v>
      </c>
      <c r="I32" s="301">
        <v>0</v>
      </c>
      <c r="J32" s="301">
        <v>0</v>
      </c>
      <c r="K32" s="302">
        <v>1</v>
      </c>
      <c r="L32" s="302">
        <v>1</v>
      </c>
      <c r="M32" s="302">
        <v>6</v>
      </c>
      <c r="N32" s="302">
        <v>9</v>
      </c>
      <c r="O32" s="301">
        <v>2</v>
      </c>
      <c r="P32" s="302">
        <v>4</v>
      </c>
      <c r="Q32" s="301">
        <v>0</v>
      </c>
      <c r="R32" s="301">
        <v>0</v>
      </c>
      <c r="S32" s="301">
        <v>0</v>
      </c>
      <c r="T32" s="301">
        <v>0</v>
      </c>
      <c r="U32" s="301">
        <v>0</v>
      </c>
      <c r="V32" s="301">
        <v>0</v>
      </c>
      <c r="W32" s="301">
        <v>0</v>
      </c>
    </row>
    <row r="33" spans="1:23" s="103" customFormat="1" ht="18" customHeight="1">
      <c r="A33" s="307" t="s">
        <v>475</v>
      </c>
      <c r="B33" s="300">
        <v>28</v>
      </c>
      <c r="C33" s="301">
        <v>0</v>
      </c>
      <c r="D33" s="301">
        <v>0</v>
      </c>
      <c r="E33" s="301">
        <v>0</v>
      </c>
      <c r="F33" s="301">
        <v>0</v>
      </c>
      <c r="G33" s="301">
        <v>0</v>
      </c>
      <c r="H33" s="301">
        <v>0</v>
      </c>
      <c r="I33" s="301">
        <v>0</v>
      </c>
      <c r="J33" s="301">
        <v>0</v>
      </c>
      <c r="K33" s="301">
        <v>0</v>
      </c>
      <c r="L33" s="302">
        <v>1</v>
      </c>
      <c r="M33" s="302">
        <v>4</v>
      </c>
      <c r="N33" s="302">
        <v>7</v>
      </c>
      <c r="O33" s="301">
        <v>5</v>
      </c>
      <c r="P33" s="302">
        <v>11</v>
      </c>
      <c r="Q33" s="301">
        <v>0</v>
      </c>
      <c r="R33" s="301">
        <v>0</v>
      </c>
      <c r="S33" s="301">
        <v>0</v>
      </c>
      <c r="T33" s="301">
        <v>0</v>
      </c>
      <c r="U33" s="301">
        <v>0</v>
      </c>
      <c r="V33" s="301">
        <v>0</v>
      </c>
      <c r="W33" s="301">
        <v>0</v>
      </c>
    </row>
    <row r="34" spans="1:23" s="103" customFormat="1" ht="18" customHeight="1">
      <c r="A34" s="307" t="s">
        <v>456</v>
      </c>
      <c r="B34" s="300">
        <v>15</v>
      </c>
      <c r="C34" s="301">
        <v>0</v>
      </c>
      <c r="D34" s="301">
        <v>0</v>
      </c>
      <c r="E34" s="301">
        <v>0</v>
      </c>
      <c r="F34" s="301">
        <v>0</v>
      </c>
      <c r="G34" s="301">
        <v>0</v>
      </c>
      <c r="H34" s="301">
        <v>0</v>
      </c>
      <c r="I34" s="301">
        <v>0</v>
      </c>
      <c r="J34" s="301">
        <v>0</v>
      </c>
      <c r="K34" s="301">
        <v>0</v>
      </c>
      <c r="L34" s="302">
        <v>1</v>
      </c>
      <c r="M34" s="302">
        <v>4</v>
      </c>
      <c r="N34" s="302">
        <v>4</v>
      </c>
      <c r="O34" s="301">
        <v>5</v>
      </c>
      <c r="P34" s="302">
        <v>1</v>
      </c>
      <c r="Q34" s="301">
        <v>0</v>
      </c>
      <c r="R34" s="301">
        <v>0</v>
      </c>
      <c r="S34" s="301">
        <v>0</v>
      </c>
      <c r="T34" s="301">
        <v>0</v>
      </c>
      <c r="U34" s="301">
        <v>0</v>
      </c>
      <c r="V34" s="301">
        <v>0</v>
      </c>
      <c r="W34" s="301">
        <v>0</v>
      </c>
    </row>
    <row r="35" spans="1:23" s="103" customFormat="1" ht="18" customHeight="1">
      <c r="A35" s="307" t="s">
        <v>476</v>
      </c>
      <c r="B35" s="300">
        <v>21</v>
      </c>
      <c r="C35" s="301">
        <v>0</v>
      </c>
      <c r="D35" s="301">
        <v>0</v>
      </c>
      <c r="E35" s="301">
        <v>0</v>
      </c>
      <c r="F35" s="301">
        <v>0</v>
      </c>
      <c r="G35" s="301">
        <v>0</v>
      </c>
      <c r="H35" s="301">
        <v>0</v>
      </c>
      <c r="I35" s="301">
        <v>0</v>
      </c>
      <c r="J35" s="301">
        <v>0</v>
      </c>
      <c r="K35" s="301">
        <v>0</v>
      </c>
      <c r="L35" s="302">
        <v>1</v>
      </c>
      <c r="M35" s="302">
        <v>4</v>
      </c>
      <c r="N35" s="302">
        <v>7</v>
      </c>
      <c r="O35" s="301">
        <v>6</v>
      </c>
      <c r="P35" s="302">
        <v>3</v>
      </c>
      <c r="Q35" s="301">
        <v>0</v>
      </c>
      <c r="R35" s="301">
        <v>0</v>
      </c>
      <c r="S35" s="301">
        <v>0</v>
      </c>
      <c r="T35" s="301">
        <v>0</v>
      </c>
      <c r="U35" s="301">
        <v>0</v>
      </c>
      <c r="V35" s="301">
        <v>0</v>
      </c>
      <c r="W35" s="301">
        <v>0</v>
      </c>
    </row>
    <row r="36" spans="1:23" s="103" customFormat="1" ht="18" customHeight="1">
      <c r="A36" s="307" t="s">
        <v>455</v>
      </c>
      <c r="B36" s="300">
        <v>17</v>
      </c>
      <c r="C36" s="301">
        <v>0</v>
      </c>
      <c r="D36" s="301">
        <v>0</v>
      </c>
      <c r="E36" s="301">
        <v>0</v>
      </c>
      <c r="F36" s="301">
        <v>0</v>
      </c>
      <c r="G36" s="301">
        <v>0</v>
      </c>
      <c r="H36" s="301">
        <v>0</v>
      </c>
      <c r="I36" s="301">
        <v>0</v>
      </c>
      <c r="J36" s="301">
        <v>0</v>
      </c>
      <c r="K36" s="301">
        <v>0</v>
      </c>
      <c r="L36" s="302">
        <v>1</v>
      </c>
      <c r="M36" s="302">
        <v>4</v>
      </c>
      <c r="N36" s="302">
        <v>8</v>
      </c>
      <c r="O36" s="301">
        <v>3</v>
      </c>
      <c r="P36" s="302">
        <v>1</v>
      </c>
      <c r="Q36" s="301">
        <v>0</v>
      </c>
      <c r="R36" s="301">
        <v>0</v>
      </c>
      <c r="S36" s="301">
        <v>0</v>
      </c>
      <c r="T36" s="301">
        <v>0</v>
      </c>
      <c r="U36" s="301">
        <v>0</v>
      </c>
      <c r="V36" s="301">
        <v>0</v>
      </c>
      <c r="W36" s="301">
        <v>0</v>
      </c>
    </row>
    <row r="37" spans="1:23" s="103" customFormat="1" ht="18" customHeight="1">
      <c r="A37" s="307" t="s">
        <v>477</v>
      </c>
      <c r="B37" s="300">
        <v>35</v>
      </c>
      <c r="C37" s="301">
        <v>0</v>
      </c>
      <c r="D37" s="301">
        <v>0</v>
      </c>
      <c r="E37" s="301">
        <v>0</v>
      </c>
      <c r="F37" s="301">
        <v>0</v>
      </c>
      <c r="G37" s="301">
        <v>0</v>
      </c>
      <c r="H37" s="301">
        <v>0</v>
      </c>
      <c r="I37" s="301">
        <v>0</v>
      </c>
      <c r="J37" s="301">
        <v>0</v>
      </c>
      <c r="K37" s="301">
        <v>0</v>
      </c>
      <c r="L37" s="302">
        <v>1</v>
      </c>
      <c r="M37" s="302">
        <v>4</v>
      </c>
      <c r="N37" s="302">
        <v>6</v>
      </c>
      <c r="O37" s="301">
        <v>12</v>
      </c>
      <c r="P37" s="302">
        <v>12</v>
      </c>
      <c r="Q37" s="301">
        <v>0</v>
      </c>
      <c r="R37" s="301">
        <v>0</v>
      </c>
      <c r="S37" s="301">
        <v>0</v>
      </c>
      <c r="T37" s="301">
        <v>0</v>
      </c>
      <c r="U37" s="301">
        <v>0</v>
      </c>
      <c r="V37" s="301">
        <v>0</v>
      </c>
      <c r="W37" s="301">
        <v>0</v>
      </c>
    </row>
    <row r="38" spans="1:23" s="103" customFormat="1" ht="18" customHeight="1">
      <c r="A38" s="307" t="s">
        <v>458</v>
      </c>
      <c r="B38" s="300">
        <v>26</v>
      </c>
      <c r="C38" s="301">
        <v>0</v>
      </c>
      <c r="D38" s="301">
        <v>0</v>
      </c>
      <c r="E38" s="301">
        <v>0</v>
      </c>
      <c r="F38" s="301">
        <v>0</v>
      </c>
      <c r="G38" s="301">
        <v>0</v>
      </c>
      <c r="H38" s="301">
        <v>0</v>
      </c>
      <c r="I38" s="301">
        <v>0</v>
      </c>
      <c r="J38" s="301">
        <v>0</v>
      </c>
      <c r="K38" s="301">
        <v>0</v>
      </c>
      <c r="L38" s="302">
        <v>1</v>
      </c>
      <c r="M38" s="302">
        <v>5</v>
      </c>
      <c r="N38" s="302">
        <v>11</v>
      </c>
      <c r="O38" s="301">
        <v>5</v>
      </c>
      <c r="P38" s="302">
        <v>4</v>
      </c>
      <c r="Q38" s="301">
        <v>0</v>
      </c>
      <c r="R38" s="301">
        <v>0</v>
      </c>
      <c r="S38" s="301">
        <v>0</v>
      </c>
      <c r="T38" s="301">
        <v>0</v>
      </c>
      <c r="U38" s="301">
        <v>0</v>
      </c>
      <c r="V38" s="301">
        <v>0</v>
      </c>
      <c r="W38" s="301">
        <v>0</v>
      </c>
    </row>
    <row r="39" spans="1:23" s="103" customFormat="1" ht="18" customHeight="1">
      <c r="A39" s="308" t="s">
        <v>459</v>
      </c>
      <c r="B39" s="754">
        <v>30</v>
      </c>
      <c r="C39" s="755">
        <v>0</v>
      </c>
      <c r="D39" s="755">
        <v>0</v>
      </c>
      <c r="E39" s="755">
        <v>0</v>
      </c>
      <c r="F39" s="755">
        <v>0</v>
      </c>
      <c r="G39" s="755">
        <v>0</v>
      </c>
      <c r="H39" s="755">
        <v>0</v>
      </c>
      <c r="I39" s="755">
        <v>0</v>
      </c>
      <c r="J39" s="755">
        <v>0</v>
      </c>
      <c r="K39" s="755">
        <v>0</v>
      </c>
      <c r="L39" s="756">
        <v>1</v>
      </c>
      <c r="M39" s="756">
        <v>6</v>
      </c>
      <c r="N39" s="756">
        <v>5</v>
      </c>
      <c r="O39" s="755">
        <v>9</v>
      </c>
      <c r="P39" s="756">
        <v>8</v>
      </c>
      <c r="Q39" s="755">
        <v>0</v>
      </c>
      <c r="R39" s="755">
        <v>0</v>
      </c>
      <c r="S39" s="757">
        <v>1</v>
      </c>
      <c r="T39" s="755">
        <v>0</v>
      </c>
      <c r="U39" s="755">
        <v>0</v>
      </c>
      <c r="V39" s="755">
        <v>0</v>
      </c>
      <c r="W39" s="755">
        <v>0</v>
      </c>
    </row>
    <row r="40" spans="1:23" s="282" customFormat="1" ht="13.5" customHeight="1">
      <c r="A40" s="290" t="s">
        <v>646</v>
      </c>
      <c r="B40" s="279"/>
      <c r="C40" s="280"/>
      <c r="D40" s="279"/>
      <c r="E40" s="279"/>
      <c r="F40" s="279"/>
      <c r="G40" s="280"/>
      <c r="H40" s="281"/>
      <c r="I40" s="281"/>
      <c r="J40" s="280"/>
      <c r="K40" s="280"/>
      <c r="L40" s="613" t="s">
        <v>642</v>
      </c>
      <c r="M40" s="613"/>
      <c r="N40" s="613"/>
      <c r="O40" s="613"/>
      <c r="P40" s="613"/>
      <c r="Q40" s="613"/>
      <c r="R40" s="613"/>
      <c r="S40" s="613"/>
      <c r="T40" s="613"/>
      <c r="U40" s="613"/>
      <c r="V40" s="613"/>
      <c r="W40" s="613"/>
    </row>
    <row r="41" spans="1:23" s="85" customFormat="1"/>
    <row r="42" spans="1:23" s="85" customFormat="1"/>
    <row r="43" spans="1:23" s="85" customFormat="1"/>
    <row r="44" spans="1:23" s="85" customFormat="1"/>
    <row r="45" spans="1:23" s="85" customFormat="1"/>
    <row r="46" spans="1:23" s="85" customFormat="1"/>
    <row r="47" spans="1:23" s="85" customFormat="1"/>
    <row r="48" spans="1:23" s="85" customFormat="1"/>
    <row r="49" s="85" customFormat="1"/>
    <row r="50" s="85" customFormat="1"/>
    <row r="51" s="85" customFormat="1"/>
    <row r="52" s="85" customFormat="1"/>
    <row r="53" s="85" customFormat="1"/>
    <row r="54" s="85" customFormat="1"/>
    <row r="55" s="85" customFormat="1"/>
    <row r="56" s="85" customFormat="1"/>
    <row r="57" s="85" customFormat="1"/>
    <row r="58" s="85" customFormat="1"/>
    <row r="59" s="85" customFormat="1"/>
    <row r="60" s="85" customFormat="1"/>
  </sheetData>
  <mergeCells count="6">
    <mergeCell ref="A1:B1"/>
    <mergeCell ref="L40:W40"/>
    <mergeCell ref="G5:K5"/>
    <mergeCell ref="L5:V5"/>
    <mergeCell ref="L2:W2"/>
    <mergeCell ref="A2:K2"/>
  </mergeCells>
  <phoneticPr fontId="2" type="noConversion"/>
  <printOptions horizontalCentered="1"/>
  <pageMargins left="0.39370078740157483" right="0.39370078740157483" top="0.55118110236220474" bottom="0.55118110236220474" header="0.51181102362204722" footer="0.51181102362204722"/>
  <pageSetup paperSize="9" scale="95" fitToHeight="0" orientation="portrait" r:id="rId1"/>
  <headerFooter alignWithMargins="0"/>
  <colBreaks count="1" manualBreakCount="1">
    <brk id="11" max="104857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2"/>
  <sheetViews>
    <sheetView view="pageBreakPreview" zoomScaleNormal="100" zoomScaleSheetLayoutView="100" workbookViewId="0">
      <selection activeCell="W24" sqref="W24"/>
    </sheetView>
  </sheetViews>
  <sheetFormatPr defaultRowHeight="12"/>
  <cols>
    <col min="1" max="8" width="13.25" style="35" customWidth="1"/>
    <col min="9" max="15" width="14.625" style="35" customWidth="1"/>
    <col min="16" max="23" width="13.25" style="35" customWidth="1"/>
    <col min="24" max="30" width="14.625" style="35" customWidth="1"/>
    <col min="31" max="16384" width="9" style="35"/>
  </cols>
  <sheetData>
    <row r="1" spans="1:30" ht="24.95" customHeight="1">
      <c r="A1" s="406" t="s">
        <v>636</v>
      </c>
      <c r="P1" s="406" t="s">
        <v>636</v>
      </c>
    </row>
    <row r="2" spans="1:30" s="220" customFormat="1" ht="24.95" customHeight="1">
      <c r="A2" s="732" t="s">
        <v>887</v>
      </c>
      <c r="B2" s="732"/>
      <c r="C2" s="732"/>
      <c r="D2" s="732"/>
      <c r="E2" s="732"/>
      <c r="F2" s="732"/>
      <c r="G2" s="732"/>
      <c r="H2" s="732"/>
      <c r="I2" s="737" t="s">
        <v>888</v>
      </c>
      <c r="J2" s="737"/>
      <c r="K2" s="737"/>
      <c r="L2" s="737"/>
      <c r="M2" s="737"/>
      <c r="N2" s="737"/>
      <c r="O2" s="737"/>
      <c r="P2" s="732" t="s">
        <v>889</v>
      </c>
      <c r="Q2" s="741"/>
      <c r="R2" s="732"/>
      <c r="S2" s="732"/>
      <c r="T2" s="732"/>
      <c r="U2" s="732"/>
      <c r="V2" s="732"/>
      <c r="W2" s="732"/>
      <c r="X2" s="737" t="s">
        <v>890</v>
      </c>
      <c r="Y2" s="737"/>
      <c r="Z2" s="737"/>
      <c r="AA2" s="737"/>
      <c r="AB2" s="737"/>
      <c r="AC2" s="737"/>
      <c r="AD2" s="737"/>
    </row>
    <row r="3" spans="1:30" s="36" customFormat="1" ht="23.1" customHeight="1">
      <c r="A3" s="34"/>
      <c r="B3" s="34"/>
      <c r="C3" s="34"/>
      <c r="D3" s="34"/>
      <c r="E3" s="34"/>
      <c r="F3" s="34"/>
      <c r="G3" s="34"/>
      <c r="H3" s="34"/>
      <c r="I3" s="739"/>
      <c r="J3" s="739"/>
      <c r="K3" s="739"/>
      <c r="L3" s="739"/>
      <c r="M3" s="739"/>
      <c r="N3" s="739"/>
      <c r="O3" s="739"/>
      <c r="P3" s="53"/>
      <c r="Q3" s="53"/>
    </row>
    <row r="4" spans="1:30" s="544" customFormat="1" ht="15" customHeight="1" thickBot="1">
      <c r="A4" s="543" t="s">
        <v>882</v>
      </c>
      <c r="H4" s="545" t="s">
        <v>883</v>
      </c>
      <c r="I4" s="543" t="s">
        <v>882</v>
      </c>
      <c r="O4" s="545" t="s">
        <v>883</v>
      </c>
      <c r="P4" s="543" t="s">
        <v>882</v>
      </c>
      <c r="W4" s="545" t="s">
        <v>883</v>
      </c>
      <c r="X4" s="543" t="s">
        <v>882</v>
      </c>
      <c r="AD4" s="545" t="s">
        <v>883</v>
      </c>
    </row>
    <row r="5" spans="1:30" s="38" customFormat="1" ht="18" customHeight="1">
      <c r="A5" s="546" t="s">
        <v>680</v>
      </c>
      <c r="B5" s="546" t="s">
        <v>54</v>
      </c>
      <c r="C5" s="733" t="s">
        <v>55</v>
      </c>
      <c r="D5" s="734"/>
      <c r="E5" s="734"/>
      <c r="F5" s="734"/>
      <c r="G5" s="734"/>
      <c r="H5" s="734"/>
      <c r="I5" s="740" t="s">
        <v>56</v>
      </c>
      <c r="J5" s="740"/>
      <c r="K5" s="740"/>
      <c r="L5" s="740"/>
      <c r="M5" s="740"/>
      <c r="N5" s="740"/>
      <c r="O5" s="740"/>
      <c r="P5" s="546" t="s">
        <v>680</v>
      </c>
      <c r="Q5" s="564" t="s">
        <v>80</v>
      </c>
      <c r="R5" s="565"/>
      <c r="S5" s="566" t="s">
        <v>622</v>
      </c>
      <c r="T5" s="565"/>
      <c r="U5" s="565"/>
      <c r="V5" s="565"/>
      <c r="W5" s="565"/>
      <c r="X5" s="734" t="s">
        <v>81</v>
      </c>
      <c r="Y5" s="734"/>
      <c r="Z5" s="742"/>
      <c r="AA5" s="733" t="s">
        <v>82</v>
      </c>
      <c r="AB5" s="734"/>
      <c r="AC5" s="734"/>
      <c r="AD5" s="734"/>
    </row>
    <row r="6" spans="1:30" s="38" customFormat="1" ht="18" customHeight="1">
      <c r="A6" s="49"/>
      <c r="B6" s="49"/>
      <c r="C6" s="39" t="s">
        <v>57</v>
      </c>
      <c r="D6" s="41" t="s">
        <v>616</v>
      </c>
      <c r="E6" s="41" t="s">
        <v>58</v>
      </c>
      <c r="F6" s="41" t="s">
        <v>59</v>
      </c>
      <c r="G6" s="41" t="s">
        <v>60</v>
      </c>
      <c r="H6" s="42" t="s">
        <v>61</v>
      </c>
      <c r="I6" s="40" t="s">
        <v>62</v>
      </c>
      <c r="J6" s="40" t="s">
        <v>63</v>
      </c>
      <c r="K6" s="41" t="s">
        <v>64</v>
      </c>
      <c r="L6" s="41" t="s">
        <v>65</v>
      </c>
      <c r="M6" s="41" t="s">
        <v>66</v>
      </c>
      <c r="N6" s="41" t="s">
        <v>67</v>
      </c>
      <c r="O6" s="42" t="s">
        <v>68</v>
      </c>
      <c r="P6" s="49"/>
      <c r="Q6" s="59" t="s">
        <v>83</v>
      </c>
      <c r="R6" s="42" t="s">
        <v>29</v>
      </c>
      <c r="S6" s="41" t="s">
        <v>40</v>
      </c>
      <c r="T6" s="41" t="s">
        <v>39</v>
      </c>
      <c r="U6" s="41" t="s">
        <v>84</v>
      </c>
      <c r="V6" s="59" t="s">
        <v>43</v>
      </c>
      <c r="W6" s="59" t="s">
        <v>85</v>
      </c>
      <c r="X6" s="40" t="s">
        <v>86</v>
      </c>
      <c r="Y6" s="42" t="s">
        <v>87</v>
      </c>
      <c r="Z6" s="41" t="s">
        <v>29</v>
      </c>
      <c r="AA6" s="41" t="s">
        <v>88</v>
      </c>
      <c r="AB6" s="41" t="s">
        <v>89</v>
      </c>
      <c r="AC6" s="41" t="s">
        <v>90</v>
      </c>
      <c r="AD6" s="42" t="s">
        <v>29</v>
      </c>
    </row>
    <row r="7" spans="1:30" s="38" customFormat="1" ht="18" customHeight="1">
      <c r="A7" s="49"/>
      <c r="B7" s="49"/>
      <c r="C7" s="49" t="s">
        <v>618</v>
      </c>
      <c r="D7" s="48"/>
      <c r="E7" s="48" t="s">
        <v>69</v>
      </c>
      <c r="F7" s="48"/>
      <c r="G7" s="48"/>
      <c r="H7" s="43"/>
      <c r="I7" s="49"/>
      <c r="J7" s="49" t="s">
        <v>614</v>
      </c>
      <c r="K7" s="48" t="s">
        <v>69</v>
      </c>
      <c r="L7" s="48" t="s">
        <v>72</v>
      </c>
      <c r="M7" s="48" t="s">
        <v>72</v>
      </c>
      <c r="N7" s="48" t="s">
        <v>69</v>
      </c>
      <c r="O7" s="43" t="s">
        <v>73</v>
      </c>
      <c r="P7" s="49"/>
      <c r="Q7" s="43" t="s">
        <v>617</v>
      </c>
      <c r="R7" s="43"/>
      <c r="S7" s="48"/>
      <c r="T7" s="48"/>
      <c r="U7" s="48"/>
      <c r="V7" s="47" t="s">
        <v>613</v>
      </c>
      <c r="W7" s="47" t="s">
        <v>31</v>
      </c>
      <c r="X7" s="49"/>
      <c r="Y7" s="43"/>
      <c r="Z7" s="48"/>
      <c r="AA7" s="48"/>
      <c r="AB7" s="48" t="s">
        <v>625</v>
      </c>
      <c r="AC7" s="48" t="s">
        <v>627</v>
      </c>
      <c r="AD7" s="43"/>
    </row>
    <row r="8" spans="1:30" s="38" customFormat="1" ht="18" customHeight="1">
      <c r="A8" s="173"/>
      <c r="B8" s="173" t="s">
        <v>884</v>
      </c>
      <c r="C8" s="173" t="s">
        <v>619</v>
      </c>
      <c r="D8" s="44" t="s">
        <v>885</v>
      </c>
      <c r="E8" s="44" t="s">
        <v>74</v>
      </c>
      <c r="F8" s="44" t="s">
        <v>70</v>
      </c>
      <c r="G8" s="44" t="s">
        <v>620</v>
      </c>
      <c r="H8" s="172" t="s">
        <v>621</v>
      </c>
      <c r="I8" s="173" t="s">
        <v>71</v>
      </c>
      <c r="J8" s="173" t="s">
        <v>615</v>
      </c>
      <c r="K8" s="44" t="s">
        <v>75</v>
      </c>
      <c r="L8" s="44" t="s">
        <v>76</v>
      </c>
      <c r="M8" s="44" t="s">
        <v>77</v>
      </c>
      <c r="N8" s="44" t="s">
        <v>78</v>
      </c>
      <c r="O8" s="172" t="s">
        <v>79</v>
      </c>
      <c r="P8" s="173"/>
      <c r="Q8" s="173" t="s">
        <v>615</v>
      </c>
      <c r="R8" s="172" t="s">
        <v>31</v>
      </c>
      <c r="S8" s="44" t="s">
        <v>52</v>
      </c>
      <c r="T8" s="44" t="s">
        <v>623</v>
      </c>
      <c r="U8" s="44" t="s">
        <v>53</v>
      </c>
      <c r="V8" s="50" t="s">
        <v>612</v>
      </c>
      <c r="W8" s="50" t="s">
        <v>93</v>
      </c>
      <c r="X8" s="173" t="s">
        <v>91</v>
      </c>
      <c r="Y8" s="172" t="s">
        <v>624</v>
      </c>
      <c r="Z8" s="44" t="s">
        <v>31</v>
      </c>
      <c r="AA8" s="44" t="s">
        <v>92</v>
      </c>
      <c r="AB8" s="44" t="s">
        <v>626</v>
      </c>
      <c r="AC8" s="44" t="s">
        <v>628</v>
      </c>
      <c r="AD8" s="172" t="s">
        <v>786</v>
      </c>
    </row>
    <row r="9" spans="1:30" s="33" customFormat="1" ht="24.95" customHeight="1">
      <c r="A9" s="560">
        <v>2016</v>
      </c>
      <c r="B9" s="554" t="e">
        <f>SUM(C9:O9,#REF!)</f>
        <v>#REF!</v>
      </c>
      <c r="C9" s="552">
        <v>203</v>
      </c>
      <c r="D9" s="552">
        <v>56883</v>
      </c>
      <c r="E9" s="552">
        <v>32</v>
      </c>
      <c r="F9" s="552">
        <v>6</v>
      </c>
      <c r="G9" s="552">
        <v>345</v>
      </c>
      <c r="H9" s="552">
        <v>124</v>
      </c>
      <c r="I9" s="552">
        <v>18</v>
      </c>
      <c r="J9" s="552">
        <v>12531</v>
      </c>
      <c r="K9" s="552">
        <v>0</v>
      </c>
      <c r="L9" s="552">
        <v>14</v>
      </c>
      <c r="M9" s="552">
        <v>0</v>
      </c>
      <c r="N9" s="552">
        <v>0</v>
      </c>
      <c r="O9" s="552">
        <v>0</v>
      </c>
      <c r="P9" s="550">
        <v>2016</v>
      </c>
      <c r="Q9" s="552">
        <v>5688</v>
      </c>
      <c r="R9" s="552">
        <v>2554</v>
      </c>
      <c r="S9" s="552">
        <v>3408</v>
      </c>
      <c r="T9" s="552">
        <v>55847</v>
      </c>
      <c r="U9" s="552">
        <v>13479</v>
      </c>
      <c r="V9" s="552">
        <v>171</v>
      </c>
      <c r="W9" s="552">
        <v>562</v>
      </c>
      <c r="X9" s="552">
        <v>4902</v>
      </c>
      <c r="Y9" s="552">
        <v>68532</v>
      </c>
      <c r="Z9" s="552">
        <v>33</v>
      </c>
      <c r="AA9" s="552">
        <v>469</v>
      </c>
      <c r="AB9" s="552">
        <v>0</v>
      </c>
      <c r="AC9" s="552">
        <v>8354</v>
      </c>
      <c r="AD9" s="552">
        <v>69575</v>
      </c>
    </row>
    <row r="10" spans="1:30" s="33" customFormat="1" ht="24.95" customHeight="1">
      <c r="A10" s="560">
        <v>2017</v>
      </c>
      <c r="B10" s="554" t="e">
        <f>SUM(C10:O10,#REF!)</f>
        <v>#REF!</v>
      </c>
      <c r="C10" s="552">
        <v>65</v>
      </c>
      <c r="D10" s="552">
        <v>70367</v>
      </c>
      <c r="E10" s="552">
        <v>39</v>
      </c>
      <c r="F10" s="552">
        <v>17</v>
      </c>
      <c r="G10" s="552">
        <v>379</v>
      </c>
      <c r="H10" s="552">
        <v>164</v>
      </c>
      <c r="I10" s="552">
        <v>12</v>
      </c>
      <c r="J10" s="552">
        <v>7984</v>
      </c>
      <c r="K10" s="552">
        <v>0</v>
      </c>
      <c r="L10" s="552">
        <v>9</v>
      </c>
      <c r="M10" s="552">
        <v>0</v>
      </c>
      <c r="N10" s="552">
        <v>18</v>
      </c>
      <c r="O10" s="552">
        <v>0</v>
      </c>
      <c r="P10" s="550">
        <v>2017</v>
      </c>
      <c r="Q10" s="552">
        <v>3341</v>
      </c>
      <c r="R10" s="552">
        <v>1166</v>
      </c>
      <c r="S10" s="552">
        <v>3628</v>
      </c>
      <c r="T10" s="552">
        <v>64638</v>
      </c>
      <c r="U10" s="552">
        <v>14587</v>
      </c>
      <c r="V10" s="552">
        <v>251</v>
      </c>
      <c r="W10" s="552">
        <v>457</v>
      </c>
      <c r="X10" s="552">
        <v>5098</v>
      </c>
      <c r="Y10" s="552">
        <v>78405</v>
      </c>
      <c r="Z10" s="552">
        <v>58</v>
      </c>
      <c r="AA10" s="552">
        <v>570</v>
      </c>
      <c r="AB10" s="552">
        <v>0</v>
      </c>
      <c r="AC10" s="552">
        <v>7004</v>
      </c>
      <c r="AD10" s="552">
        <v>75987</v>
      </c>
    </row>
    <row r="11" spans="1:30" s="33" customFormat="1" ht="24.95" customHeight="1">
      <c r="A11" s="560">
        <v>2018</v>
      </c>
      <c r="B11" s="554">
        <v>85113</v>
      </c>
      <c r="C11" s="552">
        <v>673</v>
      </c>
      <c r="D11" s="552">
        <v>71539</v>
      </c>
      <c r="E11" s="552">
        <v>0</v>
      </c>
      <c r="F11" s="552">
        <v>17</v>
      </c>
      <c r="G11" s="552">
        <v>386</v>
      </c>
      <c r="H11" s="552">
        <v>143</v>
      </c>
      <c r="I11" s="552">
        <v>9</v>
      </c>
      <c r="J11" s="552">
        <v>10333</v>
      </c>
      <c r="K11" s="552">
        <v>0</v>
      </c>
      <c r="L11" s="552">
        <v>5</v>
      </c>
      <c r="M11" s="552">
        <v>0</v>
      </c>
      <c r="N11" s="552">
        <v>0</v>
      </c>
      <c r="O11" s="552">
        <v>0</v>
      </c>
      <c r="P11" s="550">
        <v>2018</v>
      </c>
      <c r="Q11" s="552">
        <v>625</v>
      </c>
      <c r="R11" s="552">
        <v>1383</v>
      </c>
      <c r="S11" s="552">
        <v>3361</v>
      </c>
      <c r="T11" s="552">
        <v>63913</v>
      </c>
      <c r="U11" s="552">
        <v>12168</v>
      </c>
      <c r="V11" s="552">
        <v>310</v>
      </c>
      <c r="W11" s="552">
        <v>170</v>
      </c>
      <c r="X11" s="552">
        <v>4580</v>
      </c>
      <c r="Y11" s="552">
        <v>75508</v>
      </c>
      <c r="Z11" s="552">
        <v>34</v>
      </c>
      <c r="AA11" s="552">
        <v>572</v>
      </c>
      <c r="AB11" s="552">
        <v>0</v>
      </c>
      <c r="AC11" s="552">
        <v>2121</v>
      </c>
      <c r="AD11" s="552">
        <v>80058</v>
      </c>
    </row>
    <row r="12" spans="1:30" s="45" customFormat="1" ht="24.95" customHeight="1">
      <c r="A12" s="561">
        <v>2019</v>
      </c>
      <c r="B12" s="562">
        <v>71552</v>
      </c>
      <c r="C12" s="552">
        <v>281</v>
      </c>
      <c r="D12" s="552">
        <v>61746</v>
      </c>
      <c r="E12" s="552">
        <v>6</v>
      </c>
      <c r="F12" s="552">
        <v>8</v>
      </c>
      <c r="G12" s="552">
        <v>268</v>
      </c>
      <c r="H12" s="552">
        <v>139</v>
      </c>
      <c r="I12" s="552">
        <v>43</v>
      </c>
      <c r="J12" s="552">
        <v>7589</v>
      </c>
      <c r="K12" s="552">
        <v>1</v>
      </c>
      <c r="L12" s="552">
        <v>11</v>
      </c>
      <c r="M12" s="552">
        <v>0</v>
      </c>
      <c r="N12" s="552">
        <v>27</v>
      </c>
      <c r="O12" s="552">
        <v>0</v>
      </c>
      <c r="P12" s="550">
        <v>2019</v>
      </c>
      <c r="Q12" s="552">
        <v>562</v>
      </c>
      <c r="R12" s="552">
        <v>871</v>
      </c>
      <c r="S12" s="552">
        <v>2691</v>
      </c>
      <c r="T12" s="552">
        <v>48225</v>
      </c>
      <c r="U12" s="552">
        <v>10576</v>
      </c>
      <c r="V12" s="552">
        <v>100</v>
      </c>
      <c r="W12" s="552">
        <v>254</v>
      </c>
      <c r="X12" s="552">
        <v>4215</v>
      </c>
      <c r="Y12" s="552">
        <v>57531</v>
      </c>
      <c r="Z12" s="552">
        <v>254</v>
      </c>
      <c r="AA12" s="552">
        <v>407</v>
      </c>
      <c r="AB12" s="552">
        <v>731</v>
      </c>
      <c r="AC12" s="552">
        <v>1957</v>
      </c>
      <c r="AD12" s="552">
        <v>47491</v>
      </c>
    </row>
    <row r="13" spans="1:30" s="45" customFormat="1" ht="24.95" customHeight="1">
      <c r="A13" s="560">
        <v>2020</v>
      </c>
      <c r="B13" s="554">
        <v>57485</v>
      </c>
      <c r="C13" s="552">
        <v>35</v>
      </c>
      <c r="D13" s="552">
        <v>44722</v>
      </c>
      <c r="E13" s="552">
        <v>3</v>
      </c>
      <c r="F13" s="552">
        <v>20</v>
      </c>
      <c r="G13" s="552">
        <v>300</v>
      </c>
      <c r="H13" s="552">
        <v>95</v>
      </c>
      <c r="I13" s="552">
        <v>16</v>
      </c>
      <c r="J13" s="552">
        <v>10718</v>
      </c>
      <c r="K13" s="552">
        <v>0</v>
      </c>
      <c r="L13" s="552">
        <v>5</v>
      </c>
      <c r="M13" s="552">
        <v>0</v>
      </c>
      <c r="N13" s="552">
        <v>4</v>
      </c>
      <c r="O13" s="552">
        <v>0</v>
      </c>
      <c r="P13" s="550">
        <v>2020</v>
      </c>
      <c r="Q13" s="555">
        <v>131</v>
      </c>
      <c r="R13" s="552">
        <v>1436</v>
      </c>
      <c r="S13" s="552">
        <v>2199</v>
      </c>
      <c r="T13" s="552">
        <v>44019</v>
      </c>
      <c r="U13" s="552">
        <v>10755</v>
      </c>
      <c r="V13" s="552">
        <v>119</v>
      </c>
      <c r="W13" s="552">
        <v>393</v>
      </c>
      <c r="X13" s="552">
        <v>4882</v>
      </c>
      <c r="Y13" s="552">
        <v>52601</v>
      </c>
      <c r="Z13" s="552">
        <v>2</v>
      </c>
      <c r="AA13" s="552">
        <v>406</v>
      </c>
      <c r="AB13" s="552">
        <v>1</v>
      </c>
      <c r="AC13" s="552">
        <v>1638</v>
      </c>
      <c r="AD13" s="552">
        <v>55440</v>
      </c>
    </row>
    <row r="14" spans="1:30" s="37" customFormat="1" ht="35.1" customHeight="1">
      <c r="A14" s="563">
        <v>2021</v>
      </c>
      <c r="B14" s="590">
        <v>52925</v>
      </c>
      <c r="C14" s="590">
        <v>695</v>
      </c>
      <c r="D14" s="590">
        <v>37317</v>
      </c>
      <c r="E14" s="590">
        <v>0</v>
      </c>
      <c r="F14" s="590">
        <v>0</v>
      </c>
      <c r="G14" s="590">
        <v>242</v>
      </c>
      <c r="H14" s="590">
        <v>95</v>
      </c>
      <c r="I14" s="590">
        <v>0</v>
      </c>
      <c r="J14" s="590">
        <v>11333</v>
      </c>
      <c r="K14" s="590">
        <v>0</v>
      </c>
      <c r="L14" s="590">
        <v>0</v>
      </c>
      <c r="M14" s="590">
        <v>0</v>
      </c>
      <c r="N14" s="590">
        <v>0</v>
      </c>
      <c r="O14" s="590">
        <v>0</v>
      </c>
      <c r="P14" s="556">
        <v>2021</v>
      </c>
      <c r="Q14" s="557">
        <v>50</v>
      </c>
      <c r="R14" s="557">
        <v>3057</v>
      </c>
      <c r="S14" s="557">
        <v>1546</v>
      </c>
      <c r="T14" s="557">
        <v>30259</v>
      </c>
      <c r="U14" s="557">
        <v>7563</v>
      </c>
      <c r="V14" s="557">
        <v>83</v>
      </c>
      <c r="W14" s="557">
        <v>282</v>
      </c>
      <c r="X14" s="557">
        <v>3401</v>
      </c>
      <c r="Y14" s="557">
        <v>36329</v>
      </c>
      <c r="Z14" s="557">
        <v>3</v>
      </c>
      <c r="AA14" s="557">
        <v>439</v>
      </c>
      <c r="AB14" s="557">
        <v>4</v>
      </c>
      <c r="AC14" s="557">
        <v>1062</v>
      </c>
      <c r="AD14" s="557">
        <v>52925</v>
      </c>
    </row>
    <row r="15" spans="1:30" s="242" customFormat="1" ht="13.5" customHeight="1">
      <c r="A15" s="567" t="s">
        <v>886</v>
      </c>
      <c r="D15" s="559"/>
      <c r="E15" s="559"/>
      <c r="F15" s="559"/>
      <c r="G15" s="559"/>
      <c r="H15" s="559"/>
      <c r="I15" s="731"/>
      <c r="J15" s="731"/>
      <c r="K15" s="731"/>
      <c r="L15" s="731"/>
      <c r="M15" s="731"/>
      <c r="N15" s="731"/>
      <c r="O15" s="731"/>
      <c r="P15" s="567" t="s">
        <v>886</v>
      </c>
      <c r="S15" s="559"/>
      <c r="T15" s="559"/>
      <c r="U15" s="559"/>
      <c r="V15" s="559"/>
      <c r="W15" s="559"/>
      <c r="X15" s="731"/>
      <c r="Y15" s="731"/>
      <c r="Z15" s="731"/>
      <c r="AA15" s="731"/>
      <c r="AB15" s="731"/>
      <c r="AC15" s="731"/>
      <c r="AD15" s="731"/>
    </row>
    <row r="16" spans="1:30" s="242" customFormat="1" ht="13.5" customHeight="1">
      <c r="A16" s="558" t="s">
        <v>676</v>
      </c>
      <c r="D16" s="559"/>
      <c r="E16" s="559"/>
      <c r="F16" s="559"/>
      <c r="G16" s="559"/>
      <c r="H16" s="559"/>
      <c r="I16" s="738" t="s">
        <v>880</v>
      </c>
      <c r="J16" s="738"/>
      <c r="K16" s="738"/>
      <c r="L16" s="738"/>
      <c r="M16" s="738"/>
      <c r="N16" s="738"/>
      <c r="O16" s="738"/>
      <c r="P16" s="558" t="s">
        <v>676</v>
      </c>
      <c r="S16" s="559"/>
      <c r="T16" s="559"/>
      <c r="U16" s="559"/>
      <c r="V16" s="559"/>
      <c r="W16" s="559"/>
      <c r="X16" s="738" t="s">
        <v>880</v>
      </c>
      <c r="Y16" s="738"/>
      <c r="Z16" s="738"/>
      <c r="AA16" s="738"/>
      <c r="AB16" s="738"/>
      <c r="AC16" s="738"/>
      <c r="AD16" s="738"/>
    </row>
    <row r="17" spans="4:12">
      <c r="D17" s="60"/>
      <c r="I17" s="60"/>
      <c r="L17" s="60"/>
    </row>
    <row r="18" spans="4:12">
      <c r="D18" s="60"/>
      <c r="I18" s="60"/>
      <c r="L18" s="60"/>
    </row>
    <row r="19" spans="4:12">
      <c r="D19" s="60"/>
      <c r="I19" s="60"/>
      <c r="L19" s="60"/>
    </row>
    <row r="20" spans="4:12">
      <c r="D20" s="60"/>
      <c r="I20" s="60"/>
      <c r="L20" s="60"/>
    </row>
    <row r="21" spans="4:12">
      <c r="D21" s="60"/>
      <c r="I21" s="60"/>
      <c r="L21" s="60"/>
    </row>
    <row r="22" spans="4:12">
      <c r="D22" s="60"/>
    </row>
  </sheetData>
  <mergeCells count="13">
    <mergeCell ref="I16:O16"/>
    <mergeCell ref="X16:AD16"/>
    <mergeCell ref="A2:H2"/>
    <mergeCell ref="I2:O2"/>
    <mergeCell ref="I3:O3"/>
    <mergeCell ref="C5:H5"/>
    <mergeCell ref="I5:O5"/>
    <mergeCell ref="P2:W2"/>
    <mergeCell ref="X2:AD2"/>
    <mergeCell ref="X5:Z5"/>
    <mergeCell ref="AA5:AD5"/>
    <mergeCell ref="I15:O15"/>
    <mergeCell ref="X15:AD15"/>
  </mergeCells>
  <phoneticPr fontId="2" type="noConversion"/>
  <printOptions horizontalCentered="1"/>
  <pageMargins left="0.39370078740157483" right="0.39370078740157483" top="0.55118110236220474" bottom="0.55118110236220474" header="0.51181102362204722" footer="0.51181102362204722"/>
  <pageSetup paperSize="9" scale="82" fitToHeight="0" orientation="portrait" r:id="rId1"/>
  <headerFooter alignWithMargins="0"/>
  <colBreaks count="2" manualBreakCount="2">
    <brk id="8" max="1048575" man="1"/>
    <brk id="15" max="1048575" man="1"/>
  </colBreaks>
  <ignoredErrors>
    <ignoredError sqref="B9:B10" formulaRange="1"/>
  </ignoredError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view="pageBreakPreview" zoomScaleNormal="100" zoomScaleSheetLayoutView="100" workbookViewId="0">
      <selection activeCell="E23" sqref="E23"/>
    </sheetView>
  </sheetViews>
  <sheetFormatPr defaultRowHeight="16.5"/>
  <cols>
    <col min="1" max="1" width="9.375" style="171" customWidth="1"/>
    <col min="2" max="3" width="12.625" style="171" customWidth="1"/>
    <col min="4" max="4" width="14.25" style="171" bestFit="1" customWidth="1"/>
    <col min="5" max="7" width="12.625" style="171" customWidth="1"/>
    <col min="8" max="11" width="20.625" style="171" customWidth="1"/>
    <col min="12" max="12" width="20" style="171" customWidth="1"/>
    <col min="13" max="13" width="20.875" style="171" customWidth="1"/>
    <col min="14" max="16384" width="9" style="171"/>
  </cols>
  <sheetData>
    <row r="1" spans="1:13" ht="24.95" customHeight="1">
      <c r="A1" s="406" t="s">
        <v>636</v>
      </c>
    </row>
    <row r="2" spans="1:13" s="223" customFormat="1" ht="24.95" customHeight="1">
      <c r="A2" s="746" t="s">
        <v>891</v>
      </c>
      <c r="B2" s="746"/>
      <c r="C2" s="746"/>
      <c r="D2" s="746"/>
      <c r="E2" s="746"/>
      <c r="F2" s="746"/>
      <c r="G2" s="746"/>
      <c r="H2" s="747" t="s">
        <v>892</v>
      </c>
      <c r="I2" s="747"/>
      <c r="J2" s="747"/>
      <c r="K2" s="747"/>
      <c r="L2" s="224"/>
      <c r="M2" s="224"/>
    </row>
    <row r="3" spans="1:13" s="158" customFormat="1" ht="23.1" customHeight="1">
      <c r="A3" s="155"/>
      <c r="B3" s="155"/>
      <c r="C3" s="155"/>
      <c r="D3" s="155"/>
      <c r="E3" s="155"/>
      <c r="F3" s="156"/>
      <c r="G3" s="155"/>
      <c r="H3" s="155"/>
      <c r="I3" s="744"/>
      <c r="J3" s="744"/>
      <c r="K3" s="744"/>
      <c r="L3" s="157"/>
      <c r="M3" s="157"/>
    </row>
    <row r="4" spans="1:13" s="569" customFormat="1" ht="15" customHeight="1" thickBot="1">
      <c r="A4" s="568" t="s">
        <v>893</v>
      </c>
      <c r="F4" s="570"/>
      <c r="G4" s="569" t="s">
        <v>894</v>
      </c>
      <c r="H4" s="568" t="s">
        <v>893</v>
      </c>
      <c r="K4" s="569" t="s">
        <v>894</v>
      </c>
    </row>
    <row r="5" spans="1:13" s="159" customFormat="1" ht="18" customHeight="1">
      <c r="A5" s="572" t="s">
        <v>501</v>
      </c>
      <c r="B5" s="573" t="s">
        <v>383</v>
      </c>
      <c r="C5" s="574" t="s">
        <v>384</v>
      </c>
      <c r="D5" s="575"/>
      <c r="E5" s="575"/>
      <c r="F5" s="575"/>
      <c r="G5" s="575"/>
      <c r="H5" s="574" t="s">
        <v>385</v>
      </c>
      <c r="I5" s="745"/>
      <c r="J5" s="745"/>
      <c r="K5" s="745"/>
    </row>
    <row r="6" spans="1:13" s="159" customFormat="1" ht="18" customHeight="1">
      <c r="A6" s="160"/>
      <c r="B6" s="161"/>
      <c r="C6" s="162"/>
      <c r="D6" s="163" t="s">
        <v>386</v>
      </c>
      <c r="E6" s="163" t="s">
        <v>387</v>
      </c>
      <c r="F6" s="164" t="s">
        <v>388</v>
      </c>
      <c r="G6" s="164" t="s">
        <v>42</v>
      </c>
      <c r="H6" s="162"/>
      <c r="I6" s="163" t="s">
        <v>387</v>
      </c>
      <c r="J6" s="163" t="s">
        <v>388</v>
      </c>
      <c r="K6" s="164" t="s">
        <v>389</v>
      </c>
    </row>
    <row r="7" spans="1:13" s="159" customFormat="1" ht="18" customHeight="1">
      <c r="A7" s="165"/>
      <c r="B7" s="166" t="s">
        <v>28</v>
      </c>
      <c r="C7" s="167" t="s">
        <v>629</v>
      </c>
      <c r="D7" s="166" t="s">
        <v>631</v>
      </c>
      <c r="E7" s="166" t="s">
        <v>632</v>
      </c>
      <c r="F7" s="168" t="s">
        <v>633</v>
      </c>
      <c r="G7" s="168" t="s">
        <v>46</v>
      </c>
      <c r="H7" s="167" t="s">
        <v>630</v>
      </c>
      <c r="I7" s="166" t="s">
        <v>632</v>
      </c>
      <c r="J7" s="168" t="s">
        <v>633</v>
      </c>
      <c r="K7" s="168" t="s">
        <v>47</v>
      </c>
    </row>
    <row r="8" spans="1:13" s="211" customFormat="1" ht="24.95" customHeight="1">
      <c r="A8" s="579">
        <v>2016</v>
      </c>
      <c r="B8" s="576">
        <f>C8+H8</f>
        <v>60198</v>
      </c>
      <c r="C8" s="576">
        <f>SUM(D8:G8)</f>
        <v>40970</v>
      </c>
      <c r="D8" s="577">
        <v>5928</v>
      </c>
      <c r="E8" s="462">
        <v>35038</v>
      </c>
      <c r="F8" s="462">
        <v>0</v>
      </c>
      <c r="G8" s="462">
        <v>4</v>
      </c>
      <c r="H8" s="463">
        <f>SUM(I8:K8)</f>
        <v>19228</v>
      </c>
      <c r="I8" s="462">
        <v>16492</v>
      </c>
      <c r="J8" s="462">
        <v>14</v>
      </c>
      <c r="K8" s="462">
        <v>2722</v>
      </c>
    </row>
    <row r="9" spans="1:13" s="211" customFormat="1" ht="24.95" customHeight="1">
      <c r="A9" s="579">
        <v>2017</v>
      </c>
      <c r="B9" s="576">
        <v>64592</v>
      </c>
      <c r="C9" s="576">
        <v>44013</v>
      </c>
      <c r="D9" s="577">
        <v>6441</v>
      </c>
      <c r="E9" s="462">
        <v>37566</v>
      </c>
      <c r="F9" s="462">
        <v>0</v>
      </c>
      <c r="G9" s="462">
        <v>6</v>
      </c>
      <c r="H9" s="463">
        <v>20579</v>
      </c>
      <c r="I9" s="462">
        <v>17949</v>
      </c>
      <c r="J9" s="462">
        <v>13</v>
      </c>
      <c r="K9" s="462">
        <v>2617</v>
      </c>
    </row>
    <row r="10" spans="1:13" s="211" customFormat="1" ht="24.95" customHeight="1">
      <c r="A10" s="579">
        <v>2018</v>
      </c>
      <c r="B10" s="576">
        <v>68082</v>
      </c>
      <c r="C10" s="576">
        <v>46300</v>
      </c>
      <c r="D10" s="577">
        <v>6917</v>
      </c>
      <c r="E10" s="462">
        <v>39378</v>
      </c>
      <c r="F10" s="462">
        <v>0</v>
      </c>
      <c r="G10" s="462">
        <v>5</v>
      </c>
      <c r="H10" s="463">
        <v>21782</v>
      </c>
      <c r="I10" s="462">
        <v>19266</v>
      </c>
      <c r="J10" s="462">
        <v>14</v>
      </c>
      <c r="K10" s="462">
        <v>2502</v>
      </c>
    </row>
    <row r="11" spans="1:13" s="169" customFormat="1" ht="24.95" customHeight="1">
      <c r="A11" s="579">
        <v>2019</v>
      </c>
      <c r="B11" s="578">
        <v>69804</v>
      </c>
      <c r="C11" s="576">
        <v>47306</v>
      </c>
      <c r="D11" s="577">
        <v>7267</v>
      </c>
      <c r="E11" s="462">
        <v>40031</v>
      </c>
      <c r="F11" s="462">
        <v>0</v>
      </c>
      <c r="G11" s="462">
        <v>8</v>
      </c>
      <c r="H11" s="463">
        <v>22498</v>
      </c>
      <c r="I11" s="462">
        <v>20110</v>
      </c>
      <c r="J11" s="462">
        <v>15</v>
      </c>
      <c r="K11" s="462">
        <v>2373</v>
      </c>
    </row>
    <row r="12" spans="1:13" s="169" customFormat="1" ht="24.95" customHeight="1">
      <c r="A12" s="579">
        <v>2020</v>
      </c>
      <c r="B12" s="576">
        <v>71739</v>
      </c>
      <c r="C12" s="576">
        <v>48227</v>
      </c>
      <c r="D12" s="577">
        <v>7488</v>
      </c>
      <c r="E12" s="462">
        <v>40731</v>
      </c>
      <c r="F12" s="462">
        <v>0</v>
      </c>
      <c r="G12" s="462">
        <v>8</v>
      </c>
      <c r="H12" s="463">
        <v>23512</v>
      </c>
      <c r="I12" s="462">
        <v>21259</v>
      </c>
      <c r="J12" s="462">
        <v>13</v>
      </c>
      <c r="K12" s="462">
        <v>2240</v>
      </c>
    </row>
    <row r="13" spans="1:13" s="169" customFormat="1" ht="35.1" customHeight="1">
      <c r="A13" s="580">
        <v>2021</v>
      </c>
      <c r="B13" s="591">
        <v>74186</v>
      </c>
      <c r="C13" s="581">
        <v>49413</v>
      </c>
      <c r="D13" s="581">
        <v>7751</v>
      </c>
      <c r="E13" s="581">
        <v>41647</v>
      </c>
      <c r="F13" s="581">
        <v>0</v>
      </c>
      <c r="G13" s="581">
        <v>15</v>
      </c>
      <c r="H13" s="581">
        <v>24773</v>
      </c>
      <c r="I13" s="581">
        <v>22663</v>
      </c>
      <c r="J13" s="581">
        <v>13</v>
      </c>
      <c r="K13" s="581">
        <v>2097</v>
      </c>
    </row>
    <row r="14" spans="1:13" s="569" customFormat="1" ht="13.5" customHeight="1">
      <c r="A14" s="571" t="s">
        <v>676</v>
      </c>
      <c r="H14" s="743" t="s">
        <v>879</v>
      </c>
      <c r="I14" s="743"/>
      <c r="J14" s="743"/>
      <c r="M14" s="571"/>
    </row>
    <row r="20" spans="11:11">
      <c r="K20" s="170"/>
    </row>
  </sheetData>
  <mergeCells count="5">
    <mergeCell ref="H14:J14"/>
    <mergeCell ref="I3:K3"/>
    <mergeCell ref="I5:K5"/>
    <mergeCell ref="A2:G2"/>
    <mergeCell ref="H2:K2"/>
  </mergeCells>
  <phoneticPr fontId="2" type="noConversion"/>
  <printOptions horizontalCentered="1"/>
  <pageMargins left="0.39370078740157483" right="0.39370078740157483" top="0.55118110236220474" bottom="0.55118110236220474" header="0.51181102362204722" footer="0.51181102362204722"/>
  <pageSetup paperSize="9" scale="95" fitToHeight="0" orientation="portrait" r:id="rId1"/>
  <headerFooter alignWithMargins="0"/>
  <colBreaks count="2" manualBreakCount="2">
    <brk id="7" max="13" man="1"/>
    <brk id="11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5"/>
  <sheetViews>
    <sheetView view="pageBreakPreview" zoomScale="115" zoomScaleNormal="100" zoomScaleSheetLayoutView="115" workbookViewId="0">
      <selection activeCell="H3" sqref="H3"/>
    </sheetView>
  </sheetViews>
  <sheetFormatPr defaultColWidth="6.125" defaultRowHeight="12"/>
  <cols>
    <col min="1" max="1" width="13.125" style="73" customWidth="1"/>
    <col min="2" max="2" width="7.875" style="73" customWidth="1"/>
    <col min="3" max="3" width="10" style="73" bestFit="1" customWidth="1"/>
    <col min="4" max="5" width="6" style="73" bestFit="1" customWidth="1"/>
    <col min="6" max="15" width="7.625" style="73" customWidth="1"/>
    <col min="16" max="16" width="9" style="74" bestFit="1" customWidth="1"/>
    <col min="17" max="17" width="7.625" style="73" customWidth="1"/>
    <col min="18" max="18" width="8.25" style="73" customWidth="1"/>
    <col min="19" max="19" width="8.125" style="73" bestFit="1" customWidth="1"/>
    <col min="20" max="20" width="7.5" style="73" bestFit="1" customWidth="1"/>
    <col min="21" max="21" width="8.875" style="73" bestFit="1" customWidth="1"/>
    <col min="22" max="22" width="7.875" style="73" bestFit="1" customWidth="1"/>
    <col min="23" max="16384" width="6.125" style="73"/>
  </cols>
  <sheetData>
    <row r="1" spans="1:25" ht="24.95" customHeight="1">
      <c r="A1" s="608" t="s">
        <v>636</v>
      </c>
      <c r="B1" s="608"/>
    </row>
    <row r="2" spans="1:25" s="198" customFormat="1" ht="24.95" customHeight="1">
      <c r="A2" s="622" t="s">
        <v>513</v>
      </c>
      <c r="B2" s="622"/>
      <c r="C2" s="622"/>
      <c r="D2" s="622"/>
      <c r="E2" s="622"/>
      <c r="F2" s="622"/>
      <c r="G2" s="622"/>
      <c r="H2" s="622"/>
      <c r="I2" s="622"/>
      <c r="J2" s="622"/>
      <c r="K2" s="622"/>
      <c r="L2" s="623" t="s">
        <v>650</v>
      </c>
      <c r="M2" s="623"/>
      <c r="N2" s="623"/>
      <c r="O2" s="623"/>
      <c r="P2" s="623"/>
      <c r="Q2" s="623"/>
      <c r="R2" s="623"/>
      <c r="S2" s="623"/>
      <c r="T2" s="623"/>
      <c r="U2" s="623"/>
      <c r="V2" s="623"/>
    </row>
    <row r="3" spans="1:25" s="64" customFormat="1" ht="23.1" customHeight="1">
      <c r="A3" s="106"/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P3" s="107"/>
      <c r="Q3" s="621"/>
      <c r="R3" s="621"/>
      <c r="S3" s="621"/>
      <c r="T3" s="621"/>
      <c r="U3" s="621"/>
      <c r="V3" s="621"/>
    </row>
    <row r="4" spans="1:25" s="65" customFormat="1" ht="15" customHeight="1" thickBot="1">
      <c r="A4" s="273" t="s">
        <v>634</v>
      </c>
      <c r="B4" s="273"/>
      <c r="C4" s="274"/>
      <c r="D4" s="274"/>
      <c r="E4" s="274"/>
      <c r="F4" s="275"/>
      <c r="G4" s="89"/>
      <c r="H4" s="89"/>
      <c r="I4" s="89"/>
      <c r="J4" s="89"/>
      <c r="K4" s="275" t="s">
        <v>635</v>
      </c>
      <c r="L4" s="273" t="s">
        <v>634</v>
      </c>
      <c r="M4" s="275"/>
      <c r="N4" s="273"/>
      <c r="P4" s="66"/>
      <c r="V4" s="275" t="s">
        <v>635</v>
      </c>
    </row>
    <row r="5" spans="1:25" s="67" customFormat="1" ht="22.5">
      <c r="A5" s="297" t="s">
        <v>640</v>
      </c>
      <c r="B5" s="298" t="s">
        <v>288</v>
      </c>
      <c r="C5" s="297" t="s">
        <v>342</v>
      </c>
      <c r="D5" s="293" t="s">
        <v>343</v>
      </c>
      <c r="E5" s="294" t="s">
        <v>344</v>
      </c>
      <c r="F5" s="624" t="s">
        <v>345</v>
      </c>
      <c r="G5" s="625"/>
      <c r="H5" s="625"/>
      <c r="I5" s="625"/>
      <c r="J5" s="625"/>
      <c r="K5" s="625"/>
      <c r="L5" s="626" t="s">
        <v>517</v>
      </c>
      <c r="M5" s="626"/>
      <c r="N5" s="626"/>
      <c r="O5" s="626"/>
      <c r="P5" s="626"/>
      <c r="Q5" s="626"/>
      <c r="R5" s="626"/>
      <c r="S5" s="626"/>
      <c r="T5" s="626"/>
      <c r="U5" s="627"/>
      <c r="V5" s="299" t="s">
        <v>346</v>
      </c>
    </row>
    <row r="6" spans="1:25" s="67" customFormat="1" ht="18" customHeight="1">
      <c r="A6" s="188"/>
      <c r="B6" s="69"/>
      <c r="C6" s="243" t="s">
        <v>543</v>
      </c>
      <c r="D6" s="93"/>
      <c r="E6" s="93" t="s">
        <v>282</v>
      </c>
      <c r="F6" s="68" t="s">
        <v>347</v>
      </c>
      <c r="G6" s="108" t="s">
        <v>348</v>
      </c>
      <c r="H6" s="108" t="s">
        <v>349</v>
      </c>
      <c r="I6" s="108" t="s">
        <v>350</v>
      </c>
      <c r="J6" s="108" t="s">
        <v>351</v>
      </c>
      <c r="K6" s="109" t="s">
        <v>352</v>
      </c>
      <c r="L6" s="116" t="s">
        <v>353</v>
      </c>
      <c r="M6" s="108" t="s">
        <v>354</v>
      </c>
      <c r="N6" s="109" t="s">
        <v>355</v>
      </c>
      <c r="O6" s="109" t="s">
        <v>356</v>
      </c>
      <c r="P6" s="68" t="s">
        <v>357</v>
      </c>
      <c r="Q6" s="195" t="s">
        <v>358</v>
      </c>
      <c r="R6" s="68" t="s">
        <v>359</v>
      </c>
      <c r="S6" s="68" t="s">
        <v>360</v>
      </c>
      <c r="T6" s="194" t="s">
        <v>361</v>
      </c>
      <c r="U6" s="68" t="s">
        <v>362</v>
      </c>
      <c r="V6" s="249"/>
    </row>
    <row r="7" spans="1:25" s="67" customFormat="1" ht="18" customHeight="1">
      <c r="A7" s="188"/>
      <c r="B7" s="69"/>
      <c r="C7" s="243" t="s">
        <v>544</v>
      </c>
      <c r="D7" s="243" t="s">
        <v>543</v>
      </c>
      <c r="E7" s="192" t="s">
        <v>283</v>
      </c>
      <c r="F7" s="69"/>
      <c r="G7" s="243"/>
      <c r="H7" s="243"/>
      <c r="I7" s="243"/>
      <c r="J7" s="243"/>
      <c r="K7" s="99"/>
      <c r="L7" s="93"/>
      <c r="M7" s="243"/>
      <c r="N7" s="243"/>
      <c r="O7" s="99"/>
      <c r="P7" s="243"/>
      <c r="Q7" s="190" t="s">
        <v>363</v>
      </c>
      <c r="R7" s="69"/>
      <c r="S7" s="243" t="s">
        <v>531</v>
      </c>
      <c r="T7" s="243"/>
      <c r="U7" s="192"/>
      <c r="V7" s="249"/>
    </row>
    <row r="8" spans="1:25" s="67" customFormat="1" ht="18" customHeight="1">
      <c r="A8" s="303" t="s">
        <v>652</v>
      </c>
      <c r="B8" s="197" t="s">
        <v>291</v>
      </c>
      <c r="C8" s="244" t="s">
        <v>516</v>
      </c>
      <c r="D8" s="244" t="s">
        <v>516</v>
      </c>
      <c r="E8" s="193" t="s">
        <v>285</v>
      </c>
      <c r="F8" s="197" t="s">
        <v>291</v>
      </c>
      <c r="G8" s="244" t="s">
        <v>519</v>
      </c>
      <c r="H8" s="244" t="s">
        <v>520</v>
      </c>
      <c r="I8" s="244" t="s">
        <v>521</v>
      </c>
      <c r="J8" s="244" t="s">
        <v>522</v>
      </c>
      <c r="K8" s="102" t="s">
        <v>523</v>
      </c>
      <c r="L8" s="101" t="s">
        <v>524</v>
      </c>
      <c r="M8" s="244" t="s">
        <v>525</v>
      </c>
      <c r="N8" s="244" t="s">
        <v>526</v>
      </c>
      <c r="O8" s="102" t="s">
        <v>527</v>
      </c>
      <c r="P8" s="244" t="s">
        <v>530</v>
      </c>
      <c r="Q8" s="252" t="s">
        <v>364</v>
      </c>
      <c r="R8" s="197" t="s">
        <v>308</v>
      </c>
      <c r="S8" s="197" t="s">
        <v>340</v>
      </c>
      <c r="T8" s="244" t="s">
        <v>532</v>
      </c>
      <c r="U8" s="244" t="s">
        <v>284</v>
      </c>
      <c r="V8" s="250" t="s">
        <v>375</v>
      </c>
    </row>
    <row r="9" spans="1:25" s="71" customFormat="1" ht="20.100000000000001" customHeight="1">
      <c r="A9" s="307">
        <v>2016</v>
      </c>
      <c r="B9" s="318">
        <v>218</v>
      </c>
      <c r="C9" s="319">
        <v>0</v>
      </c>
      <c r="D9" s="319">
        <v>0</v>
      </c>
      <c r="E9" s="319">
        <v>0</v>
      </c>
      <c r="F9" s="319">
        <v>218</v>
      </c>
      <c r="G9" s="319">
        <v>0</v>
      </c>
      <c r="H9" s="319">
        <v>0</v>
      </c>
      <c r="I9" s="319">
        <v>0</v>
      </c>
      <c r="J9" s="319">
        <v>2</v>
      </c>
      <c r="K9" s="319">
        <v>9</v>
      </c>
      <c r="L9" s="319">
        <v>46</v>
      </c>
      <c r="M9" s="319">
        <v>48</v>
      </c>
      <c r="N9" s="319">
        <v>48</v>
      </c>
      <c r="O9" s="319">
        <v>29</v>
      </c>
      <c r="P9" s="319">
        <v>0</v>
      </c>
      <c r="Q9" s="319">
        <v>0</v>
      </c>
      <c r="R9" s="319">
        <v>2</v>
      </c>
      <c r="S9" s="319">
        <v>2</v>
      </c>
      <c r="T9" s="319">
        <v>32</v>
      </c>
      <c r="U9" s="319">
        <v>0</v>
      </c>
      <c r="V9" s="319">
        <v>0</v>
      </c>
    </row>
    <row r="10" spans="1:25" s="71" customFormat="1" ht="20.100000000000001" customHeight="1">
      <c r="A10" s="307">
        <v>2017</v>
      </c>
      <c r="B10" s="318">
        <v>216</v>
      </c>
      <c r="C10" s="319">
        <v>0</v>
      </c>
      <c r="D10" s="319">
        <v>0</v>
      </c>
      <c r="E10" s="319">
        <v>0</v>
      </c>
      <c r="F10" s="319">
        <v>216</v>
      </c>
      <c r="G10" s="319">
        <v>0</v>
      </c>
      <c r="H10" s="319">
        <v>0</v>
      </c>
      <c r="I10" s="319">
        <v>0</v>
      </c>
      <c r="J10" s="319">
        <v>3</v>
      </c>
      <c r="K10" s="319">
        <v>8</v>
      </c>
      <c r="L10" s="319">
        <v>45</v>
      </c>
      <c r="M10" s="319">
        <v>47</v>
      </c>
      <c r="N10" s="319">
        <v>48</v>
      </c>
      <c r="O10" s="319">
        <v>29</v>
      </c>
      <c r="P10" s="319">
        <v>0</v>
      </c>
      <c r="Q10" s="319">
        <v>0</v>
      </c>
      <c r="R10" s="319">
        <v>2</v>
      </c>
      <c r="S10" s="319">
        <v>0</v>
      </c>
      <c r="T10" s="319">
        <v>34</v>
      </c>
      <c r="U10" s="319">
        <v>0</v>
      </c>
      <c r="V10" s="319">
        <v>0</v>
      </c>
    </row>
    <row r="11" spans="1:25" s="72" customFormat="1" ht="20.100000000000001" customHeight="1">
      <c r="A11" s="307">
        <v>2018</v>
      </c>
      <c r="B11" s="318">
        <v>210</v>
      </c>
      <c r="C11" s="319">
        <v>0</v>
      </c>
      <c r="D11" s="319">
        <v>0</v>
      </c>
      <c r="E11" s="319">
        <v>0</v>
      </c>
      <c r="F11" s="319">
        <v>210</v>
      </c>
      <c r="G11" s="319">
        <v>0</v>
      </c>
      <c r="H11" s="319">
        <v>0</v>
      </c>
      <c r="I11" s="319">
        <v>0</v>
      </c>
      <c r="J11" s="319">
        <v>3</v>
      </c>
      <c r="K11" s="319">
        <v>8</v>
      </c>
      <c r="L11" s="319">
        <v>45</v>
      </c>
      <c r="M11" s="319">
        <v>43</v>
      </c>
      <c r="N11" s="319">
        <v>47</v>
      </c>
      <c r="O11" s="319">
        <v>28</v>
      </c>
      <c r="P11" s="319">
        <v>0</v>
      </c>
      <c r="Q11" s="319">
        <v>0</v>
      </c>
      <c r="R11" s="319">
        <v>2</v>
      </c>
      <c r="S11" s="319">
        <v>2</v>
      </c>
      <c r="T11" s="319">
        <v>32</v>
      </c>
      <c r="U11" s="319">
        <v>0</v>
      </c>
      <c r="V11" s="319">
        <v>0</v>
      </c>
    </row>
    <row r="12" spans="1:25" s="71" customFormat="1" ht="20.100000000000001" customHeight="1">
      <c r="A12" s="307">
        <v>2019</v>
      </c>
      <c r="B12" s="318">
        <v>238</v>
      </c>
      <c r="C12" s="319">
        <v>0</v>
      </c>
      <c r="D12" s="319">
        <v>0</v>
      </c>
      <c r="E12" s="319">
        <v>0</v>
      </c>
      <c r="F12" s="319">
        <v>238</v>
      </c>
      <c r="G12" s="319">
        <v>0</v>
      </c>
      <c r="H12" s="319">
        <v>0</v>
      </c>
      <c r="I12" s="319">
        <v>0</v>
      </c>
      <c r="J12" s="319">
        <v>3</v>
      </c>
      <c r="K12" s="319">
        <v>9</v>
      </c>
      <c r="L12" s="319">
        <v>46</v>
      </c>
      <c r="M12" s="319">
        <v>49</v>
      </c>
      <c r="N12" s="319">
        <v>67</v>
      </c>
      <c r="O12" s="319">
        <v>28</v>
      </c>
      <c r="P12" s="319">
        <v>0</v>
      </c>
      <c r="Q12" s="319">
        <v>0</v>
      </c>
      <c r="R12" s="319">
        <v>2</v>
      </c>
      <c r="S12" s="319">
        <v>2</v>
      </c>
      <c r="T12" s="319">
        <v>32</v>
      </c>
      <c r="U12" s="319">
        <v>0</v>
      </c>
      <c r="V12" s="319">
        <v>0</v>
      </c>
    </row>
    <row r="13" spans="1:25" s="72" customFormat="1" ht="20.100000000000001" customHeight="1">
      <c r="A13" s="311">
        <v>2020</v>
      </c>
      <c r="B13" s="319">
        <v>242</v>
      </c>
      <c r="C13" s="319">
        <v>0</v>
      </c>
      <c r="D13" s="319">
        <v>0</v>
      </c>
      <c r="E13" s="319">
        <v>0</v>
      </c>
      <c r="F13" s="319">
        <v>242</v>
      </c>
      <c r="G13" s="319">
        <v>0</v>
      </c>
      <c r="H13" s="319">
        <v>0</v>
      </c>
      <c r="I13" s="319">
        <v>0</v>
      </c>
      <c r="J13" s="319">
        <v>3</v>
      </c>
      <c r="K13" s="319">
        <v>9</v>
      </c>
      <c r="L13" s="319">
        <v>46</v>
      </c>
      <c r="M13" s="319">
        <v>51</v>
      </c>
      <c r="N13" s="319">
        <v>68</v>
      </c>
      <c r="O13" s="319">
        <v>28</v>
      </c>
      <c r="P13" s="319">
        <v>0</v>
      </c>
      <c r="Q13" s="319">
        <v>0</v>
      </c>
      <c r="R13" s="319">
        <v>3</v>
      </c>
      <c r="S13" s="319">
        <v>2</v>
      </c>
      <c r="T13" s="319">
        <v>32</v>
      </c>
      <c r="U13" s="319">
        <v>0</v>
      </c>
      <c r="V13" s="319">
        <v>0</v>
      </c>
    </row>
    <row r="14" spans="1:25" s="72" customFormat="1" ht="30" customHeight="1">
      <c r="A14" s="765">
        <v>2021</v>
      </c>
      <c r="B14" s="766">
        <v>227</v>
      </c>
      <c r="C14" s="766">
        <v>0</v>
      </c>
      <c r="D14" s="766">
        <v>0</v>
      </c>
      <c r="E14" s="766">
        <v>0</v>
      </c>
      <c r="F14" s="766">
        <v>227</v>
      </c>
      <c r="G14" s="766">
        <v>0</v>
      </c>
      <c r="H14" s="766">
        <v>0</v>
      </c>
      <c r="I14" s="766">
        <v>0</v>
      </c>
      <c r="J14" s="766">
        <v>3</v>
      </c>
      <c r="K14" s="766">
        <v>9</v>
      </c>
      <c r="L14" s="766">
        <v>46</v>
      </c>
      <c r="M14" s="766">
        <v>46</v>
      </c>
      <c r="N14" s="766">
        <v>53</v>
      </c>
      <c r="O14" s="766">
        <v>32</v>
      </c>
      <c r="P14" s="766">
        <v>0</v>
      </c>
      <c r="Q14" s="766">
        <v>0</v>
      </c>
      <c r="R14" s="766">
        <v>3</v>
      </c>
      <c r="S14" s="766">
        <v>2</v>
      </c>
      <c r="T14" s="766">
        <v>33</v>
      </c>
      <c r="U14" s="766">
        <v>0</v>
      </c>
      <c r="V14" s="766">
        <v>0</v>
      </c>
    </row>
    <row r="15" spans="1:25" s="72" customFormat="1" ht="20.100000000000001" customHeight="1">
      <c r="A15" s="311" t="s">
        <v>478</v>
      </c>
      <c r="B15" s="318">
        <v>16</v>
      </c>
      <c r="C15" s="761">
        <v>0</v>
      </c>
      <c r="D15" s="761">
        <v>0</v>
      </c>
      <c r="E15" s="761">
        <v>0</v>
      </c>
      <c r="F15" s="319">
        <v>0</v>
      </c>
      <c r="G15" s="761">
        <v>0</v>
      </c>
      <c r="H15" s="761">
        <v>0</v>
      </c>
      <c r="I15" s="761">
        <v>0</v>
      </c>
      <c r="J15" s="761">
        <v>1</v>
      </c>
      <c r="K15" s="761">
        <v>2</v>
      </c>
      <c r="L15" s="761">
        <v>4</v>
      </c>
      <c r="M15" s="761">
        <v>4</v>
      </c>
      <c r="N15" s="761">
        <v>2</v>
      </c>
      <c r="O15" s="761">
        <v>3</v>
      </c>
      <c r="P15" s="319">
        <v>0</v>
      </c>
      <c r="Q15" s="761">
        <v>0</v>
      </c>
      <c r="R15" s="761">
        <v>0</v>
      </c>
      <c r="S15" s="761">
        <v>0</v>
      </c>
      <c r="T15" s="761">
        <v>0</v>
      </c>
      <c r="U15" s="319">
        <v>0</v>
      </c>
      <c r="V15" s="319">
        <v>0</v>
      </c>
    </row>
    <row r="16" spans="1:25" s="103" customFormat="1" ht="20.100000000000001" customHeight="1">
      <c r="A16" s="248" t="s">
        <v>479</v>
      </c>
      <c r="B16" s="318">
        <v>22</v>
      </c>
      <c r="C16" s="761">
        <v>0</v>
      </c>
      <c r="D16" s="761">
        <v>0</v>
      </c>
      <c r="E16" s="761">
        <v>0</v>
      </c>
      <c r="F16" s="319">
        <v>0</v>
      </c>
      <c r="G16" s="761">
        <v>0</v>
      </c>
      <c r="H16" s="761">
        <v>0</v>
      </c>
      <c r="I16" s="761">
        <v>0</v>
      </c>
      <c r="J16" s="761">
        <v>1</v>
      </c>
      <c r="K16" s="302">
        <v>1</v>
      </c>
      <c r="L16" s="302">
        <v>7</v>
      </c>
      <c r="M16" s="302">
        <v>3</v>
      </c>
      <c r="N16" s="302">
        <v>6</v>
      </c>
      <c r="O16" s="302">
        <v>4</v>
      </c>
      <c r="P16" s="319">
        <v>0</v>
      </c>
      <c r="Q16" s="761">
        <v>0</v>
      </c>
      <c r="R16" s="761">
        <v>0</v>
      </c>
      <c r="S16" s="761">
        <v>0</v>
      </c>
      <c r="T16" s="761">
        <v>0</v>
      </c>
      <c r="U16" s="319">
        <v>0</v>
      </c>
      <c r="V16" s="319">
        <v>0</v>
      </c>
      <c r="W16" s="84"/>
      <c r="X16" s="83"/>
      <c r="Y16" s="110"/>
    </row>
    <row r="17" spans="1:25" s="103" customFormat="1" ht="20.100000000000001" customHeight="1">
      <c r="A17" s="248" t="s">
        <v>482</v>
      </c>
      <c r="B17" s="318">
        <v>15</v>
      </c>
      <c r="C17" s="761">
        <v>0</v>
      </c>
      <c r="D17" s="761">
        <v>0</v>
      </c>
      <c r="E17" s="761">
        <v>0</v>
      </c>
      <c r="F17" s="319">
        <v>0</v>
      </c>
      <c r="G17" s="761">
        <v>0</v>
      </c>
      <c r="H17" s="761">
        <v>0</v>
      </c>
      <c r="I17" s="761">
        <v>0</v>
      </c>
      <c r="J17" s="761">
        <v>0</v>
      </c>
      <c r="K17" s="302">
        <v>1</v>
      </c>
      <c r="L17" s="302">
        <v>4</v>
      </c>
      <c r="M17" s="302">
        <v>6</v>
      </c>
      <c r="N17" s="302">
        <v>4</v>
      </c>
      <c r="O17" s="302">
        <v>0</v>
      </c>
      <c r="P17" s="319">
        <v>0</v>
      </c>
      <c r="Q17" s="761">
        <v>0</v>
      </c>
      <c r="R17" s="761">
        <v>0</v>
      </c>
      <c r="S17" s="761">
        <v>0</v>
      </c>
      <c r="T17" s="761">
        <v>0</v>
      </c>
      <c r="U17" s="319">
        <v>0</v>
      </c>
      <c r="V17" s="319">
        <v>0</v>
      </c>
      <c r="W17" s="84"/>
      <c r="X17" s="83"/>
      <c r="Y17" s="110"/>
    </row>
    <row r="18" spans="1:25" s="89" customFormat="1" ht="20.100000000000001" customHeight="1">
      <c r="A18" s="248" t="s">
        <v>480</v>
      </c>
      <c r="B18" s="318">
        <v>13</v>
      </c>
      <c r="C18" s="761">
        <v>0</v>
      </c>
      <c r="D18" s="761">
        <v>0</v>
      </c>
      <c r="E18" s="761">
        <v>0</v>
      </c>
      <c r="F18" s="319">
        <v>0</v>
      </c>
      <c r="G18" s="761">
        <v>0</v>
      </c>
      <c r="H18" s="761">
        <v>0</v>
      </c>
      <c r="I18" s="761">
        <v>0</v>
      </c>
      <c r="J18" s="761">
        <v>0</v>
      </c>
      <c r="K18" s="302">
        <v>1</v>
      </c>
      <c r="L18" s="302">
        <v>4</v>
      </c>
      <c r="M18" s="302">
        <v>5</v>
      </c>
      <c r="N18" s="302">
        <v>2</v>
      </c>
      <c r="O18" s="302">
        <v>1</v>
      </c>
      <c r="P18" s="319">
        <v>0</v>
      </c>
      <c r="Q18" s="761">
        <v>0</v>
      </c>
      <c r="R18" s="761">
        <v>0</v>
      </c>
      <c r="S18" s="761">
        <v>0</v>
      </c>
      <c r="T18" s="761">
        <v>0</v>
      </c>
      <c r="U18" s="319">
        <v>0</v>
      </c>
      <c r="V18" s="319">
        <v>0</v>
      </c>
      <c r="W18" s="84"/>
      <c r="X18" s="84"/>
      <c r="Y18" s="110"/>
    </row>
    <row r="19" spans="1:25" s="89" customFormat="1" ht="20.100000000000001" customHeight="1">
      <c r="A19" s="248" t="s">
        <v>460</v>
      </c>
      <c r="B19" s="318">
        <v>22</v>
      </c>
      <c r="C19" s="761">
        <v>0</v>
      </c>
      <c r="D19" s="761">
        <v>0</v>
      </c>
      <c r="E19" s="761">
        <v>0</v>
      </c>
      <c r="F19" s="319">
        <v>0</v>
      </c>
      <c r="G19" s="761">
        <v>0</v>
      </c>
      <c r="H19" s="761">
        <v>0</v>
      </c>
      <c r="I19" s="761">
        <v>0</v>
      </c>
      <c r="J19" s="761">
        <v>0</v>
      </c>
      <c r="K19" s="302">
        <v>0</v>
      </c>
      <c r="L19" s="302">
        <v>0</v>
      </c>
      <c r="M19" s="302">
        <v>0</v>
      </c>
      <c r="N19" s="302">
        <v>1</v>
      </c>
      <c r="O19" s="302">
        <v>3</v>
      </c>
      <c r="P19" s="319">
        <v>0</v>
      </c>
      <c r="Q19" s="761">
        <v>0</v>
      </c>
      <c r="R19" s="761">
        <v>0</v>
      </c>
      <c r="S19" s="761">
        <v>1</v>
      </c>
      <c r="T19" s="761">
        <v>17</v>
      </c>
      <c r="U19" s="319">
        <v>0</v>
      </c>
      <c r="V19" s="319">
        <v>0</v>
      </c>
      <c r="W19" s="84"/>
      <c r="X19" s="84"/>
      <c r="Y19" s="110"/>
    </row>
    <row r="20" spans="1:25" s="104" customFormat="1" ht="20.100000000000001" customHeight="1">
      <c r="A20" s="248" t="s">
        <v>481</v>
      </c>
      <c r="B20" s="318">
        <v>19</v>
      </c>
      <c r="C20" s="761">
        <v>0</v>
      </c>
      <c r="D20" s="761">
        <v>0</v>
      </c>
      <c r="E20" s="761">
        <v>0</v>
      </c>
      <c r="F20" s="319">
        <v>0</v>
      </c>
      <c r="G20" s="761">
        <v>0</v>
      </c>
      <c r="H20" s="761">
        <v>0</v>
      </c>
      <c r="I20" s="761">
        <v>0</v>
      </c>
      <c r="J20" s="761">
        <v>0</v>
      </c>
      <c r="K20" s="302">
        <v>0</v>
      </c>
      <c r="L20" s="302">
        <v>0</v>
      </c>
      <c r="M20" s="302">
        <v>0</v>
      </c>
      <c r="N20" s="302">
        <v>0</v>
      </c>
      <c r="O20" s="302">
        <v>0</v>
      </c>
      <c r="P20" s="319">
        <v>0</v>
      </c>
      <c r="Q20" s="761">
        <v>0</v>
      </c>
      <c r="R20" s="761">
        <v>3</v>
      </c>
      <c r="S20" s="761">
        <v>1</v>
      </c>
      <c r="T20" s="761">
        <v>15</v>
      </c>
      <c r="U20" s="319">
        <v>0</v>
      </c>
      <c r="V20" s="319">
        <v>0</v>
      </c>
      <c r="W20" s="111"/>
      <c r="X20" s="111"/>
      <c r="Y20" s="110"/>
    </row>
    <row r="21" spans="1:25" s="104" customFormat="1" ht="20.100000000000001" customHeight="1">
      <c r="A21" s="248" t="s">
        <v>461</v>
      </c>
      <c r="B21" s="318">
        <v>18</v>
      </c>
      <c r="C21" s="761">
        <v>0</v>
      </c>
      <c r="D21" s="761">
        <v>0</v>
      </c>
      <c r="E21" s="761">
        <v>0</v>
      </c>
      <c r="F21" s="319">
        <v>0</v>
      </c>
      <c r="G21" s="761">
        <v>0</v>
      </c>
      <c r="H21" s="761">
        <v>0</v>
      </c>
      <c r="I21" s="761">
        <v>0</v>
      </c>
      <c r="J21" s="761">
        <v>0</v>
      </c>
      <c r="K21" s="302">
        <v>1</v>
      </c>
      <c r="L21" s="302">
        <v>4</v>
      </c>
      <c r="M21" s="302">
        <v>8</v>
      </c>
      <c r="N21" s="302">
        <v>3</v>
      </c>
      <c r="O21" s="302">
        <v>1</v>
      </c>
      <c r="P21" s="319">
        <v>0</v>
      </c>
      <c r="Q21" s="761">
        <v>0</v>
      </c>
      <c r="R21" s="761">
        <v>0</v>
      </c>
      <c r="S21" s="761">
        <v>0</v>
      </c>
      <c r="T21" s="761">
        <v>1</v>
      </c>
      <c r="U21" s="319">
        <v>0</v>
      </c>
      <c r="V21" s="319">
        <v>0</v>
      </c>
      <c r="W21" s="111"/>
      <c r="X21" s="111"/>
      <c r="Y21" s="110"/>
    </row>
    <row r="22" spans="1:25" s="104" customFormat="1" ht="20.100000000000001" customHeight="1">
      <c r="A22" s="248" t="s">
        <v>286</v>
      </c>
      <c r="B22" s="318">
        <v>75</v>
      </c>
      <c r="C22" s="761">
        <v>0</v>
      </c>
      <c r="D22" s="761">
        <v>0</v>
      </c>
      <c r="E22" s="761">
        <v>0</v>
      </c>
      <c r="F22" s="319">
        <v>0</v>
      </c>
      <c r="G22" s="761">
        <v>0</v>
      </c>
      <c r="H22" s="761">
        <v>0</v>
      </c>
      <c r="I22" s="761">
        <v>0</v>
      </c>
      <c r="J22" s="761">
        <v>1</v>
      </c>
      <c r="K22" s="302">
        <v>1</v>
      </c>
      <c r="L22" s="302">
        <v>17</v>
      </c>
      <c r="M22" s="302">
        <v>14</v>
      </c>
      <c r="N22" s="302">
        <v>27</v>
      </c>
      <c r="O22" s="302">
        <v>15</v>
      </c>
      <c r="P22" s="319">
        <v>0</v>
      </c>
      <c r="Q22" s="761">
        <v>0</v>
      </c>
      <c r="R22" s="761">
        <v>0</v>
      </c>
      <c r="S22" s="761">
        <v>0</v>
      </c>
      <c r="T22" s="761">
        <v>0</v>
      </c>
      <c r="U22" s="319">
        <v>0</v>
      </c>
      <c r="V22" s="319">
        <v>0</v>
      </c>
      <c r="W22" s="111"/>
      <c r="X22" s="111"/>
      <c r="Y22" s="110"/>
    </row>
    <row r="23" spans="1:25" s="104" customFormat="1" ht="20.100000000000001" customHeight="1">
      <c r="A23" s="248" t="s">
        <v>499</v>
      </c>
      <c r="B23" s="318">
        <v>22</v>
      </c>
      <c r="C23" s="761">
        <v>0</v>
      </c>
      <c r="D23" s="761">
        <v>0</v>
      </c>
      <c r="E23" s="761">
        <v>0</v>
      </c>
      <c r="F23" s="319">
        <v>0</v>
      </c>
      <c r="G23" s="761">
        <v>0</v>
      </c>
      <c r="H23" s="761">
        <v>0</v>
      </c>
      <c r="I23" s="761">
        <v>0</v>
      </c>
      <c r="J23" s="761">
        <v>0</v>
      </c>
      <c r="K23" s="302">
        <v>1</v>
      </c>
      <c r="L23" s="302">
        <v>5</v>
      </c>
      <c r="M23" s="302">
        <v>4</v>
      </c>
      <c r="N23" s="302">
        <v>7</v>
      </c>
      <c r="O23" s="302">
        <v>5</v>
      </c>
      <c r="P23" s="319">
        <v>0</v>
      </c>
      <c r="Q23" s="761">
        <v>0</v>
      </c>
      <c r="R23" s="761">
        <v>0</v>
      </c>
      <c r="S23" s="761">
        <v>0</v>
      </c>
      <c r="T23" s="761">
        <v>0</v>
      </c>
      <c r="U23" s="319">
        <v>0</v>
      </c>
      <c r="V23" s="319">
        <v>0</v>
      </c>
      <c r="W23" s="111"/>
      <c r="X23" s="111"/>
      <c r="Y23" s="110"/>
    </row>
    <row r="24" spans="1:25" s="71" customFormat="1" ht="20.100000000000001" customHeight="1">
      <c r="A24" s="303" t="s">
        <v>500</v>
      </c>
      <c r="B24" s="762">
        <v>5</v>
      </c>
      <c r="C24" s="756">
        <v>0</v>
      </c>
      <c r="D24" s="756">
        <v>0</v>
      </c>
      <c r="E24" s="756">
        <v>0</v>
      </c>
      <c r="F24" s="763">
        <v>0</v>
      </c>
      <c r="G24" s="764">
        <v>0</v>
      </c>
      <c r="H24" s="764">
        <v>0</v>
      </c>
      <c r="I24" s="764">
        <v>0</v>
      </c>
      <c r="J24" s="764">
        <v>0</v>
      </c>
      <c r="K24" s="756">
        <v>1</v>
      </c>
      <c r="L24" s="756">
        <v>1</v>
      </c>
      <c r="M24" s="756">
        <v>2</v>
      </c>
      <c r="N24" s="756">
        <v>1</v>
      </c>
      <c r="O24" s="756">
        <v>0</v>
      </c>
      <c r="P24" s="764">
        <v>0</v>
      </c>
      <c r="Q24" s="764">
        <v>0</v>
      </c>
      <c r="R24" s="764">
        <v>0</v>
      </c>
      <c r="S24" s="764">
        <v>0</v>
      </c>
      <c r="T24" s="764">
        <v>0</v>
      </c>
      <c r="U24" s="764">
        <v>0</v>
      </c>
      <c r="V24" s="756">
        <v>0</v>
      </c>
    </row>
    <row r="25" spans="1:25" s="278" customFormat="1" ht="13.5" customHeight="1">
      <c r="A25" s="290" t="s">
        <v>651</v>
      </c>
      <c r="L25" s="620" t="s">
        <v>642</v>
      </c>
      <c r="M25" s="620"/>
      <c r="N25" s="620"/>
      <c r="O25" s="620"/>
      <c r="P25" s="620"/>
      <c r="Q25" s="620"/>
      <c r="R25" s="620"/>
      <c r="S25" s="620"/>
      <c r="T25" s="620"/>
      <c r="U25" s="620"/>
      <c r="V25" s="620"/>
    </row>
    <row r="34" spans="9:16">
      <c r="I34" s="74"/>
    </row>
    <row r="35" spans="9:16">
      <c r="O35" s="74"/>
      <c r="P35" s="73"/>
    </row>
  </sheetData>
  <mergeCells count="7">
    <mergeCell ref="L25:V25"/>
    <mergeCell ref="Q3:V3"/>
    <mergeCell ref="A1:B1"/>
    <mergeCell ref="A2:K2"/>
    <mergeCell ref="L2:V2"/>
    <mergeCell ref="F5:K5"/>
    <mergeCell ref="L5:U5"/>
  </mergeCells>
  <phoneticPr fontId="2" type="noConversion"/>
  <printOptions horizontalCentered="1"/>
  <pageMargins left="0.39370078740157483" right="0.39370078740157483" top="0.55118110236220474" bottom="0.55118110236220474" header="0.51181102362204722" footer="0.51181102362204722"/>
  <pageSetup paperSize="9" scale="95" fitToHeight="0" orientation="portrait" r:id="rId1"/>
  <headerFooter alignWithMargins="0"/>
  <colBreaks count="1" manualBreakCount="1">
    <brk id="11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8"/>
  <sheetViews>
    <sheetView view="pageBreakPreview" zoomScaleNormal="100" zoomScaleSheetLayoutView="100" workbookViewId="0">
      <selection activeCell="G13" sqref="G13"/>
    </sheetView>
  </sheetViews>
  <sheetFormatPr defaultColWidth="9" defaultRowHeight="12"/>
  <cols>
    <col min="1" max="1" width="10.625" style="73" customWidth="1"/>
    <col min="2" max="2" width="13.625" style="73" customWidth="1"/>
    <col min="3" max="3" width="13.625" style="119" customWidth="1"/>
    <col min="4" max="9" width="13.625" style="73" customWidth="1"/>
    <col min="10" max="16384" width="9" style="73"/>
  </cols>
  <sheetData>
    <row r="1" spans="1:10" ht="24.95" customHeight="1">
      <c r="A1" s="608" t="s">
        <v>636</v>
      </c>
      <c r="B1" s="608"/>
    </row>
    <row r="2" spans="1:10" s="198" customFormat="1" ht="24.95" customHeight="1">
      <c r="A2" s="609" t="s">
        <v>365</v>
      </c>
      <c r="B2" s="609"/>
      <c r="C2" s="609"/>
      <c r="D2" s="609"/>
      <c r="E2" s="609"/>
      <c r="F2" s="609"/>
      <c r="G2" s="609"/>
      <c r="H2" s="609"/>
      <c r="I2" s="609"/>
    </row>
    <row r="3" spans="1:10" s="198" customFormat="1" ht="24.95" customHeight="1">
      <c r="A3" s="610" t="s">
        <v>654</v>
      </c>
      <c r="B3" s="610"/>
      <c r="C3" s="610"/>
      <c r="D3" s="610"/>
      <c r="E3" s="610"/>
      <c r="F3" s="610"/>
      <c r="G3" s="610"/>
      <c r="H3" s="610"/>
      <c r="I3" s="610"/>
    </row>
    <row r="4" spans="1:10" s="64" customFormat="1" ht="23.1" customHeight="1">
      <c r="A4" s="112"/>
      <c r="B4" s="113"/>
      <c r="C4" s="114"/>
      <c r="D4" s="113"/>
      <c r="E4" s="113"/>
      <c r="F4" s="113"/>
      <c r="G4" s="113"/>
      <c r="H4" s="113"/>
      <c r="I4" s="113"/>
    </row>
    <row r="5" spans="1:10" s="65" customFormat="1" ht="18" customHeight="1" thickBot="1">
      <c r="A5" s="273" t="s">
        <v>634</v>
      </c>
      <c r="B5" s="273"/>
      <c r="C5" s="274"/>
      <c r="D5" s="274"/>
      <c r="E5" s="274"/>
      <c r="F5" s="275"/>
      <c r="G5" s="89"/>
      <c r="H5" s="89"/>
      <c r="I5" s="275" t="s">
        <v>635</v>
      </c>
      <c r="J5" s="275"/>
    </row>
    <row r="6" spans="1:10" s="67" customFormat="1" ht="18" customHeight="1">
      <c r="A6" s="297" t="s">
        <v>669</v>
      </c>
      <c r="B6" s="297" t="s">
        <v>22</v>
      </c>
      <c r="C6" s="628" t="s">
        <v>653</v>
      </c>
      <c r="D6" s="629"/>
      <c r="E6" s="629"/>
      <c r="F6" s="629"/>
      <c r="G6" s="629"/>
      <c r="H6" s="630"/>
      <c r="I6" s="299" t="s">
        <v>367</v>
      </c>
    </row>
    <row r="7" spans="1:10" s="67" customFormat="1" ht="18" customHeight="1">
      <c r="A7" s="188"/>
      <c r="B7" s="190"/>
      <c r="C7" s="115" t="s">
        <v>347</v>
      </c>
      <c r="D7" s="108" t="s">
        <v>352</v>
      </c>
      <c r="E7" s="108" t="s">
        <v>353</v>
      </c>
      <c r="F7" s="109" t="s">
        <v>354</v>
      </c>
      <c r="G7" s="116" t="s">
        <v>355</v>
      </c>
      <c r="H7" s="109" t="s">
        <v>356</v>
      </c>
      <c r="I7" s="189"/>
    </row>
    <row r="8" spans="1:10" s="67" customFormat="1" ht="18" customHeight="1">
      <c r="A8" s="303" t="s">
        <v>368</v>
      </c>
      <c r="B8" s="252" t="s">
        <v>369</v>
      </c>
      <c r="C8" s="117" t="s">
        <v>370</v>
      </c>
      <c r="D8" s="244" t="s">
        <v>523</v>
      </c>
      <c r="E8" s="244" t="s">
        <v>524</v>
      </c>
      <c r="F8" s="102" t="s">
        <v>525</v>
      </c>
      <c r="G8" s="101" t="s">
        <v>533</v>
      </c>
      <c r="H8" s="101" t="s">
        <v>527</v>
      </c>
      <c r="I8" s="250" t="s">
        <v>658</v>
      </c>
    </row>
    <row r="9" spans="1:10" s="71" customFormat="1" ht="20.100000000000001" customHeight="1">
      <c r="A9" s="307">
        <v>2016</v>
      </c>
      <c r="B9" s="320">
        <v>280</v>
      </c>
      <c r="C9" s="320">
        <v>280</v>
      </c>
      <c r="D9" s="320">
        <v>20</v>
      </c>
      <c r="E9" s="320">
        <v>51</v>
      </c>
      <c r="F9" s="320">
        <v>72</v>
      </c>
      <c r="G9" s="320">
        <v>61</v>
      </c>
      <c r="H9" s="320">
        <v>76</v>
      </c>
      <c r="I9" s="426">
        <v>0</v>
      </c>
    </row>
    <row r="10" spans="1:10" s="71" customFormat="1" ht="20.100000000000001" customHeight="1">
      <c r="A10" s="307">
        <v>2017</v>
      </c>
      <c r="B10" s="320">
        <v>294</v>
      </c>
      <c r="C10" s="320">
        <v>294</v>
      </c>
      <c r="D10" s="320">
        <v>20</v>
      </c>
      <c r="E10" s="320">
        <v>57</v>
      </c>
      <c r="F10" s="320">
        <v>74</v>
      </c>
      <c r="G10" s="320">
        <v>63</v>
      </c>
      <c r="H10" s="320">
        <v>80</v>
      </c>
      <c r="I10" s="426">
        <v>0</v>
      </c>
    </row>
    <row r="11" spans="1:10" s="72" customFormat="1" ht="20.100000000000001" customHeight="1">
      <c r="A11" s="307">
        <v>2018</v>
      </c>
      <c r="B11" s="320">
        <v>307</v>
      </c>
      <c r="C11" s="320">
        <v>307</v>
      </c>
      <c r="D11" s="320">
        <v>20</v>
      </c>
      <c r="E11" s="320">
        <v>61</v>
      </c>
      <c r="F11" s="320">
        <v>74</v>
      </c>
      <c r="G11" s="320">
        <v>63</v>
      </c>
      <c r="H11" s="320">
        <v>89</v>
      </c>
      <c r="I11" s="426">
        <v>0</v>
      </c>
    </row>
    <row r="12" spans="1:10" s="72" customFormat="1" ht="20.100000000000001" customHeight="1">
      <c r="A12" s="307">
        <v>2019</v>
      </c>
      <c r="B12" s="320">
        <v>326</v>
      </c>
      <c r="C12" s="320">
        <v>326</v>
      </c>
      <c r="D12" s="320">
        <v>20</v>
      </c>
      <c r="E12" s="320">
        <v>67</v>
      </c>
      <c r="F12" s="320">
        <v>79</v>
      </c>
      <c r="G12" s="320">
        <v>68</v>
      </c>
      <c r="H12" s="320">
        <v>92</v>
      </c>
      <c r="I12" s="426">
        <v>0</v>
      </c>
    </row>
    <row r="13" spans="1:10" s="72" customFormat="1" ht="20.100000000000001" customHeight="1">
      <c r="A13" s="307">
        <v>2020</v>
      </c>
      <c r="B13" s="320">
        <v>349</v>
      </c>
      <c r="C13" s="320">
        <v>349</v>
      </c>
      <c r="D13" s="320">
        <v>20</v>
      </c>
      <c r="E13" s="320">
        <v>68</v>
      </c>
      <c r="F13" s="320">
        <v>85</v>
      </c>
      <c r="G13" s="320">
        <v>75</v>
      </c>
      <c r="H13" s="320">
        <v>101</v>
      </c>
      <c r="I13" s="426">
        <v>0</v>
      </c>
    </row>
    <row r="14" spans="1:10" s="72" customFormat="1" ht="30" customHeight="1">
      <c r="A14" s="758">
        <v>2021</v>
      </c>
      <c r="B14" s="769">
        <v>369</v>
      </c>
      <c r="C14" s="769">
        <v>369</v>
      </c>
      <c r="D14" s="769">
        <v>20</v>
      </c>
      <c r="E14" s="769">
        <v>68</v>
      </c>
      <c r="F14" s="769">
        <v>90</v>
      </c>
      <c r="G14" s="769">
        <v>90</v>
      </c>
      <c r="H14" s="769">
        <v>101</v>
      </c>
      <c r="I14" s="770">
        <v>0</v>
      </c>
    </row>
    <row r="15" spans="1:10" s="71" customFormat="1" ht="20.100000000000001" customHeight="1">
      <c r="A15" s="307" t="s">
        <v>371</v>
      </c>
      <c r="B15" s="320">
        <v>25</v>
      </c>
      <c r="C15" s="767">
        <v>25</v>
      </c>
      <c r="D15" s="320">
        <v>1</v>
      </c>
      <c r="E15" s="320">
        <v>5</v>
      </c>
      <c r="F15" s="320">
        <v>7</v>
      </c>
      <c r="G15" s="320">
        <v>3</v>
      </c>
      <c r="H15" s="320">
        <v>9</v>
      </c>
      <c r="I15" s="426">
        <v>0</v>
      </c>
    </row>
    <row r="16" spans="1:10" s="71" customFormat="1" ht="20.100000000000001" customHeight="1">
      <c r="A16" s="307" t="s">
        <v>5</v>
      </c>
      <c r="B16" s="320">
        <v>19</v>
      </c>
      <c r="C16" s="768">
        <v>19</v>
      </c>
      <c r="D16" s="320">
        <v>1</v>
      </c>
      <c r="E16" s="320">
        <v>4</v>
      </c>
      <c r="F16" s="320">
        <v>4</v>
      </c>
      <c r="G16" s="320">
        <v>4</v>
      </c>
      <c r="H16" s="320">
        <v>6</v>
      </c>
      <c r="I16" s="426">
        <v>0</v>
      </c>
    </row>
    <row r="17" spans="1:10" s="71" customFormat="1" ht="20.100000000000001" customHeight="1">
      <c r="A17" s="307" t="s">
        <v>6</v>
      </c>
      <c r="B17" s="320">
        <v>19</v>
      </c>
      <c r="C17" s="768">
        <v>19</v>
      </c>
      <c r="D17" s="320">
        <v>1</v>
      </c>
      <c r="E17" s="320">
        <v>4</v>
      </c>
      <c r="F17" s="320">
        <v>4</v>
      </c>
      <c r="G17" s="320">
        <v>6</v>
      </c>
      <c r="H17" s="320">
        <v>4</v>
      </c>
      <c r="I17" s="426">
        <v>0</v>
      </c>
    </row>
    <row r="18" spans="1:10" s="71" customFormat="1" ht="20.100000000000001" customHeight="1">
      <c r="A18" s="307" t="s">
        <v>7</v>
      </c>
      <c r="B18" s="320">
        <v>17</v>
      </c>
      <c r="C18" s="768">
        <v>17</v>
      </c>
      <c r="D18" s="320">
        <v>1</v>
      </c>
      <c r="E18" s="320">
        <v>4</v>
      </c>
      <c r="F18" s="320">
        <v>3</v>
      </c>
      <c r="G18" s="320">
        <v>4</v>
      </c>
      <c r="H18" s="320">
        <v>5</v>
      </c>
      <c r="I18" s="426">
        <v>0</v>
      </c>
    </row>
    <row r="19" spans="1:10" s="71" customFormat="1" ht="20.100000000000001" customHeight="1">
      <c r="A19" s="307" t="s">
        <v>8</v>
      </c>
      <c r="B19" s="320">
        <v>17</v>
      </c>
      <c r="C19" s="768">
        <v>17</v>
      </c>
      <c r="D19" s="320">
        <v>1</v>
      </c>
      <c r="E19" s="320">
        <v>4</v>
      </c>
      <c r="F19" s="320">
        <v>4</v>
      </c>
      <c r="G19" s="320">
        <v>4</v>
      </c>
      <c r="H19" s="320">
        <v>4</v>
      </c>
      <c r="I19" s="426">
        <v>0</v>
      </c>
    </row>
    <row r="20" spans="1:10" s="71" customFormat="1" ht="20.100000000000001" customHeight="1">
      <c r="A20" s="307" t="s">
        <v>9</v>
      </c>
      <c r="B20" s="320">
        <v>19</v>
      </c>
      <c r="C20" s="768">
        <v>19</v>
      </c>
      <c r="D20" s="320">
        <v>1</v>
      </c>
      <c r="E20" s="320">
        <v>4</v>
      </c>
      <c r="F20" s="320">
        <v>6</v>
      </c>
      <c r="G20" s="320">
        <v>6</v>
      </c>
      <c r="H20" s="320">
        <v>2</v>
      </c>
      <c r="I20" s="426">
        <v>0</v>
      </c>
    </row>
    <row r="21" spans="1:10" s="71" customFormat="1" ht="20.100000000000001" customHeight="1">
      <c r="A21" s="307" t="s">
        <v>10</v>
      </c>
      <c r="B21" s="320">
        <v>20</v>
      </c>
      <c r="C21" s="768">
        <v>20</v>
      </c>
      <c r="D21" s="320">
        <v>1</v>
      </c>
      <c r="E21" s="320">
        <v>4</v>
      </c>
      <c r="F21" s="320">
        <v>5</v>
      </c>
      <c r="G21" s="320">
        <v>5</v>
      </c>
      <c r="H21" s="320">
        <v>5</v>
      </c>
      <c r="I21" s="426">
        <v>0</v>
      </c>
      <c r="J21" s="191"/>
    </row>
    <row r="22" spans="1:10" s="71" customFormat="1" ht="20.100000000000001" customHeight="1">
      <c r="A22" s="307" t="s">
        <v>11</v>
      </c>
      <c r="B22" s="320">
        <v>18</v>
      </c>
      <c r="C22" s="768">
        <v>18</v>
      </c>
      <c r="D22" s="320">
        <v>1</v>
      </c>
      <c r="E22" s="320">
        <v>4</v>
      </c>
      <c r="F22" s="320">
        <v>3</v>
      </c>
      <c r="G22" s="320">
        <v>4</v>
      </c>
      <c r="H22" s="320">
        <v>6</v>
      </c>
      <c r="I22" s="426">
        <v>0</v>
      </c>
    </row>
    <row r="23" spans="1:10" s="71" customFormat="1" ht="20.100000000000001" customHeight="1">
      <c r="A23" s="307" t="s">
        <v>12</v>
      </c>
      <c r="B23" s="320">
        <v>20</v>
      </c>
      <c r="C23" s="768">
        <v>20</v>
      </c>
      <c r="D23" s="320">
        <v>1</v>
      </c>
      <c r="E23" s="320">
        <v>4</v>
      </c>
      <c r="F23" s="320">
        <v>6</v>
      </c>
      <c r="G23" s="320">
        <v>5</v>
      </c>
      <c r="H23" s="320">
        <v>4</v>
      </c>
      <c r="I23" s="426">
        <v>0</v>
      </c>
    </row>
    <row r="24" spans="1:10" s="71" customFormat="1" ht="20.100000000000001" customHeight="1">
      <c r="A24" s="307" t="s">
        <v>13</v>
      </c>
      <c r="B24" s="320">
        <v>20</v>
      </c>
      <c r="C24" s="768">
        <v>20</v>
      </c>
      <c r="D24" s="320">
        <v>1</v>
      </c>
      <c r="E24" s="320">
        <v>4</v>
      </c>
      <c r="F24" s="320">
        <v>4</v>
      </c>
      <c r="G24" s="320">
        <v>7</v>
      </c>
      <c r="H24" s="320">
        <v>4</v>
      </c>
      <c r="I24" s="426">
        <v>0</v>
      </c>
    </row>
    <row r="25" spans="1:10" s="71" customFormat="1" ht="20.100000000000001" customHeight="1">
      <c r="A25" s="307" t="s">
        <v>14</v>
      </c>
      <c r="B25" s="320">
        <v>19</v>
      </c>
      <c r="C25" s="768">
        <v>19</v>
      </c>
      <c r="D25" s="320">
        <v>1</v>
      </c>
      <c r="E25" s="320">
        <v>4</v>
      </c>
      <c r="F25" s="320">
        <v>3</v>
      </c>
      <c r="G25" s="320">
        <v>6</v>
      </c>
      <c r="H25" s="320">
        <v>5</v>
      </c>
      <c r="I25" s="426">
        <v>0</v>
      </c>
    </row>
    <row r="26" spans="1:10" s="71" customFormat="1" ht="20.100000000000001" customHeight="1">
      <c r="A26" s="307" t="s">
        <v>15</v>
      </c>
      <c r="B26" s="320">
        <v>17</v>
      </c>
      <c r="C26" s="768">
        <v>17</v>
      </c>
      <c r="D26" s="320">
        <v>1</v>
      </c>
      <c r="E26" s="320">
        <v>4</v>
      </c>
      <c r="F26" s="320">
        <v>3</v>
      </c>
      <c r="G26" s="320">
        <v>4</v>
      </c>
      <c r="H26" s="320">
        <v>5</v>
      </c>
      <c r="I26" s="426">
        <v>0</v>
      </c>
    </row>
    <row r="27" spans="1:10" s="71" customFormat="1" ht="20.100000000000001" customHeight="1">
      <c r="A27" s="307" t="s">
        <v>16</v>
      </c>
      <c r="B27" s="320">
        <v>21</v>
      </c>
      <c r="C27" s="768">
        <v>21</v>
      </c>
      <c r="D27" s="320">
        <v>1</v>
      </c>
      <c r="E27" s="320">
        <v>4</v>
      </c>
      <c r="F27" s="320">
        <v>6</v>
      </c>
      <c r="G27" s="320">
        <v>6</v>
      </c>
      <c r="H27" s="320">
        <v>4</v>
      </c>
      <c r="I27" s="426">
        <v>0</v>
      </c>
    </row>
    <row r="28" spans="1:10" s="71" customFormat="1" ht="20.100000000000001" customHeight="1">
      <c r="A28" s="307" t="s">
        <v>17</v>
      </c>
      <c r="B28" s="320">
        <v>16</v>
      </c>
      <c r="C28" s="768">
        <v>16</v>
      </c>
      <c r="D28" s="320">
        <v>1</v>
      </c>
      <c r="E28" s="320">
        <v>2</v>
      </c>
      <c r="F28" s="320">
        <v>5</v>
      </c>
      <c r="G28" s="320">
        <v>3</v>
      </c>
      <c r="H28" s="320">
        <v>5</v>
      </c>
      <c r="I28" s="426">
        <v>0</v>
      </c>
    </row>
    <row r="29" spans="1:10" s="71" customFormat="1" ht="20.100000000000001" customHeight="1">
      <c r="A29" s="307" t="s">
        <v>18</v>
      </c>
      <c r="B29" s="320">
        <v>15</v>
      </c>
      <c r="C29" s="768">
        <v>15</v>
      </c>
      <c r="D29" s="320">
        <v>1</v>
      </c>
      <c r="E29" s="320">
        <v>2</v>
      </c>
      <c r="F29" s="320">
        <v>3</v>
      </c>
      <c r="G29" s="320">
        <v>4</v>
      </c>
      <c r="H29" s="320">
        <v>5</v>
      </c>
      <c r="I29" s="426">
        <v>0</v>
      </c>
    </row>
    <row r="30" spans="1:10" s="71" customFormat="1" ht="20.100000000000001" customHeight="1">
      <c r="A30" s="307" t="s">
        <v>19</v>
      </c>
      <c r="B30" s="320">
        <v>17</v>
      </c>
      <c r="C30" s="768">
        <v>17</v>
      </c>
      <c r="D30" s="320">
        <v>1</v>
      </c>
      <c r="E30" s="320">
        <v>2</v>
      </c>
      <c r="F30" s="320">
        <v>5</v>
      </c>
      <c r="G30" s="320">
        <v>2</v>
      </c>
      <c r="H30" s="320">
        <v>7</v>
      </c>
      <c r="I30" s="426">
        <v>0</v>
      </c>
    </row>
    <row r="31" spans="1:10" s="71" customFormat="1" ht="20.100000000000001" customHeight="1">
      <c r="A31" s="307" t="s">
        <v>20</v>
      </c>
      <c r="B31" s="320">
        <v>16</v>
      </c>
      <c r="C31" s="768">
        <v>16</v>
      </c>
      <c r="D31" s="320">
        <v>1</v>
      </c>
      <c r="E31" s="320">
        <v>2</v>
      </c>
      <c r="F31" s="320">
        <v>4</v>
      </c>
      <c r="G31" s="320">
        <v>5</v>
      </c>
      <c r="H31" s="320">
        <v>4</v>
      </c>
      <c r="I31" s="426">
        <v>0</v>
      </c>
    </row>
    <row r="32" spans="1:10" s="71" customFormat="1" ht="20.100000000000001" customHeight="1">
      <c r="A32" s="307" t="s">
        <v>21</v>
      </c>
      <c r="B32" s="320">
        <v>16</v>
      </c>
      <c r="C32" s="768">
        <v>16</v>
      </c>
      <c r="D32" s="320">
        <v>1</v>
      </c>
      <c r="E32" s="320">
        <v>2</v>
      </c>
      <c r="F32" s="320">
        <v>6</v>
      </c>
      <c r="G32" s="320">
        <v>2</v>
      </c>
      <c r="H32" s="320">
        <v>5</v>
      </c>
      <c r="I32" s="426">
        <v>0</v>
      </c>
    </row>
    <row r="33" spans="1:11" s="71" customFormat="1" ht="20.100000000000001" customHeight="1">
      <c r="A33" s="307" t="s">
        <v>372</v>
      </c>
      <c r="B33" s="320">
        <v>16</v>
      </c>
      <c r="C33" s="768">
        <v>16</v>
      </c>
      <c r="D33" s="320">
        <v>1</v>
      </c>
      <c r="E33" s="320">
        <v>2</v>
      </c>
      <c r="F33" s="320">
        <v>4</v>
      </c>
      <c r="G33" s="320">
        <v>4</v>
      </c>
      <c r="H33" s="320">
        <v>5</v>
      </c>
      <c r="I33" s="426">
        <v>0</v>
      </c>
    </row>
    <row r="34" spans="1:11" s="71" customFormat="1" ht="20.100000000000001" customHeight="1">
      <c r="A34" s="308" t="s">
        <v>373</v>
      </c>
      <c r="B34" s="771">
        <v>22</v>
      </c>
      <c r="C34" s="771">
        <v>22</v>
      </c>
      <c r="D34" s="771">
        <v>1</v>
      </c>
      <c r="E34" s="771">
        <v>3</v>
      </c>
      <c r="F34" s="771">
        <v>5</v>
      </c>
      <c r="G34" s="771">
        <v>6</v>
      </c>
      <c r="H34" s="771">
        <v>7</v>
      </c>
      <c r="I34" s="772">
        <v>0</v>
      </c>
    </row>
    <row r="35" spans="1:11" s="315" customFormat="1">
      <c r="A35" s="314" t="s">
        <v>651</v>
      </c>
      <c r="C35" s="316"/>
      <c r="I35" s="277" t="s">
        <v>642</v>
      </c>
      <c r="K35" s="317"/>
    </row>
    <row r="36" spans="1:11" s="71" customFormat="1" ht="11.25">
      <c r="C36" s="118"/>
    </row>
    <row r="37" spans="1:11" s="71" customFormat="1" ht="11.25">
      <c r="C37" s="118"/>
    </row>
    <row r="38" spans="1:11" s="71" customFormat="1" ht="11.25">
      <c r="C38" s="118"/>
    </row>
    <row r="39" spans="1:11" s="71" customFormat="1" ht="11.25">
      <c r="C39" s="118"/>
    </row>
    <row r="40" spans="1:11" s="71" customFormat="1" ht="11.25">
      <c r="C40" s="118"/>
    </row>
    <row r="41" spans="1:11" s="71" customFormat="1" ht="11.25">
      <c r="C41" s="118"/>
    </row>
    <row r="42" spans="1:11" s="71" customFormat="1" ht="11.25">
      <c r="C42" s="118"/>
    </row>
    <row r="43" spans="1:11" s="71" customFormat="1" ht="11.25">
      <c r="C43" s="118"/>
    </row>
    <row r="44" spans="1:11" s="71" customFormat="1" ht="11.25">
      <c r="C44" s="118"/>
    </row>
    <row r="45" spans="1:11" s="71" customFormat="1" ht="11.25">
      <c r="C45" s="118"/>
    </row>
    <row r="46" spans="1:11" s="71" customFormat="1" ht="11.25">
      <c r="C46" s="118"/>
    </row>
    <row r="47" spans="1:11" s="71" customFormat="1" ht="11.25">
      <c r="C47" s="118"/>
    </row>
    <row r="48" spans="1:11" s="71" customFormat="1" ht="11.25">
      <c r="C48" s="118"/>
    </row>
    <row r="49" spans="3:3" s="71" customFormat="1" ht="11.25">
      <c r="C49" s="118"/>
    </row>
    <row r="50" spans="3:3" s="71" customFormat="1" ht="11.25">
      <c r="C50" s="118"/>
    </row>
    <row r="51" spans="3:3" s="71" customFormat="1" ht="11.25">
      <c r="C51" s="118"/>
    </row>
    <row r="52" spans="3:3" s="71" customFormat="1" ht="11.25">
      <c r="C52" s="118"/>
    </row>
    <row r="53" spans="3:3" s="71" customFormat="1" ht="11.25">
      <c r="C53" s="118"/>
    </row>
    <row r="54" spans="3:3" s="71" customFormat="1" ht="11.25">
      <c r="C54" s="118"/>
    </row>
    <row r="55" spans="3:3" s="71" customFormat="1" ht="11.25">
      <c r="C55" s="118"/>
    </row>
    <row r="56" spans="3:3" s="71" customFormat="1" ht="11.25">
      <c r="C56" s="118"/>
    </row>
    <row r="57" spans="3:3" s="71" customFormat="1" ht="11.25">
      <c r="C57" s="118"/>
    </row>
    <row r="58" spans="3:3" s="71" customFormat="1" ht="11.25">
      <c r="C58" s="118"/>
    </row>
    <row r="59" spans="3:3" s="71" customFormat="1" ht="11.25">
      <c r="C59" s="118"/>
    </row>
    <row r="60" spans="3:3" s="71" customFormat="1" ht="11.25">
      <c r="C60" s="118"/>
    </row>
    <row r="61" spans="3:3" s="71" customFormat="1" ht="11.25">
      <c r="C61" s="118"/>
    </row>
    <row r="62" spans="3:3" s="71" customFormat="1" ht="11.25">
      <c r="C62" s="118"/>
    </row>
    <row r="63" spans="3:3" s="71" customFormat="1" ht="11.25">
      <c r="C63" s="118"/>
    </row>
    <row r="64" spans="3:3" s="71" customFormat="1" ht="11.25">
      <c r="C64" s="118"/>
    </row>
    <row r="65" spans="3:3" s="71" customFormat="1" ht="11.25">
      <c r="C65" s="118"/>
    </row>
    <row r="66" spans="3:3" s="71" customFormat="1" ht="11.25">
      <c r="C66" s="118"/>
    </row>
    <row r="67" spans="3:3" s="71" customFormat="1" ht="11.25">
      <c r="C67" s="118"/>
    </row>
    <row r="68" spans="3:3" s="71" customFormat="1" ht="11.25">
      <c r="C68" s="118"/>
    </row>
  </sheetData>
  <mergeCells count="4">
    <mergeCell ref="C6:H6"/>
    <mergeCell ref="A3:I3"/>
    <mergeCell ref="A1:B1"/>
    <mergeCell ref="A2:I2"/>
  </mergeCells>
  <phoneticPr fontId="2" type="noConversion"/>
  <printOptions horizontalCentered="1"/>
  <pageMargins left="0.39370078740157483" right="0.39370078740157483" top="0.55118110236220474" bottom="0.55118110236220474" header="0.51181102362204722" footer="0.51181102362204722"/>
  <pageSetup paperSize="9" scale="64" fitToWidth="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"/>
  <sheetViews>
    <sheetView view="pageBreakPreview" zoomScale="115" zoomScaleNormal="100" zoomScaleSheetLayoutView="115" workbookViewId="0">
      <selection activeCell="E11" sqref="E11"/>
    </sheetView>
  </sheetViews>
  <sheetFormatPr defaultRowHeight="16.5"/>
  <cols>
    <col min="1" max="1" width="7.625" style="8" customWidth="1"/>
    <col min="2" max="13" width="12.625" style="16" customWidth="1"/>
    <col min="14" max="14" width="10.625" style="8" customWidth="1"/>
    <col min="15" max="16384" width="9" style="8"/>
  </cols>
  <sheetData>
    <row r="1" spans="1:14" ht="24.95" customHeight="1">
      <c r="A1" s="608" t="s">
        <v>636</v>
      </c>
      <c r="B1" s="608"/>
    </row>
    <row r="2" spans="1:14" s="215" customFormat="1" ht="24.95" customHeight="1">
      <c r="A2" s="633" t="s">
        <v>95</v>
      </c>
      <c r="B2" s="633"/>
      <c r="C2" s="633"/>
      <c r="D2" s="633"/>
      <c r="E2" s="633"/>
      <c r="F2" s="633"/>
      <c r="G2" s="633"/>
      <c r="H2" s="634" t="s">
        <v>667</v>
      </c>
      <c r="I2" s="634"/>
      <c r="J2" s="634"/>
      <c r="K2" s="634"/>
      <c r="L2" s="634"/>
      <c r="M2" s="634"/>
      <c r="N2" s="634"/>
    </row>
    <row r="3" spans="1:14" s="18" customFormat="1" ht="23.1" customHeight="1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2"/>
    </row>
    <row r="4" spans="1:14" s="4" customFormat="1" ht="15" customHeight="1" thickBot="1">
      <c r="A4" s="273" t="s">
        <v>634</v>
      </c>
      <c r="B4" s="273"/>
      <c r="C4" s="274"/>
      <c r="D4" s="274"/>
      <c r="E4" s="274"/>
      <c r="F4" s="275"/>
      <c r="G4" s="275" t="s">
        <v>635</v>
      </c>
      <c r="H4" s="273" t="s">
        <v>634</v>
      </c>
      <c r="I4" s="273"/>
      <c r="J4" s="19"/>
      <c r="K4" s="19"/>
      <c r="L4" s="19"/>
      <c r="M4" s="19"/>
      <c r="N4" s="275" t="s">
        <v>635</v>
      </c>
    </row>
    <row r="5" spans="1:14" s="6" customFormat="1" ht="17.25" customHeight="1">
      <c r="A5" s="327" t="s">
        <v>669</v>
      </c>
      <c r="B5" s="328" t="s">
        <v>393</v>
      </c>
      <c r="C5" s="635" t="s">
        <v>666</v>
      </c>
      <c r="D5" s="636"/>
      <c r="E5" s="636"/>
      <c r="F5" s="636"/>
      <c r="G5" s="636"/>
      <c r="H5" s="637" t="s">
        <v>665</v>
      </c>
      <c r="I5" s="637"/>
      <c r="J5" s="637"/>
      <c r="K5" s="637"/>
      <c r="L5" s="637"/>
      <c r="M5" s="638"/>
      <c r="N5" s="329" t="s">
        <v>668</v>
      </c>
    </row>
    <row r="6" spans="1:14" s="6" customFormat="1" ht="18" customHeight="1">
      <c r="A6" s="256"/>
      <c r="B6" s="271"/>
      <c r="C6" s="254"/>
      <c r="D6" s="12" t="s">
        <v>394</v>
      </c>
      <c r="E6" s="12" t="s">
        <v>395</v>
      </c>
      <c r="F6" s="253" t="s">
        <v>661</v>
      </c>
      <c r="G6" s="62" t="s">
        <v>396</v>
      </c>
      <c r="H6" s="120" t="s">
        <v>397</v>
      </c>
      <c r="I6" s="12" t="s">
        <v>398</v>
      </c>
      <c r="J6" s="12" t="s">
        <v>399</v>
      </c>
      <c r="K6" s="12" t="s">
        <v>400</v>
      </c>
      <c r="L6" s="120" t="s">
        <v>401</v>
      </c>
      <c r="M6" s="12" t="s">
        <v>402</v>
      </c>
      <c r="N6" s="260"/>
    </row>
    <row r="7" spans="1:14" s="6" customFormat="1" ht="18" customHeight="1">
      <c r="A7" s="256"/>
      <c r="B7" s="271"/>
      <c r="C7" s="262"/>
      <c r="D7" s="132" t="s">
        <v>534</v>
      </c>
      <c r="E7" s="132" t="s">
        <v>536</v>
      </c>
      <c r="F7" s="262" t="s">
        <v>662</v>
      </c>
      <c r="G7" s="255"/>
      <c r="H7" s="256" t="s">
        <v>537</v>
      </c>
      <c r="I7" s="262" t="s">
        <v>233</v>
      </c>
      <c r="J7" s="262" t="s">
        <v>233</v>
      </c>
      <c r="K7" s="262" t="s">
        <v>233</v>
      </c>
      <c r="L7" s="256" t="s">
        <v>539</v>
      </c>
      <c r="M7" s="262"/>
      <c r="N7" s="271"/>
    </row>
    <row r="8" spans="1:14" s="6" customFormat="1" ht="18" customHeight="1">
      <c r="A8" s="258"/>
      <c r="B8" s="257" t="s">
        <v>684</v>
      </c>
      <c r="C8" s="263"/>
      <c r="D8" s="122" t="s">
        <v>535</v>
      </c>
      <c r="E8" s="122" t="s">
        <v>535</v>
      </c>
      <c r="F8" s="263" t="s">
        <v>663</v>
      </c>
      <c r="G8" s="257" t="s">
        <v>664</v>
      </c>
      <c r="H8" s="258" t="s">
        <v>538</v>
      </c>
      <c r="I8" s="263" t="s">
        <v>403</v>
      </c>
      <c r="J8" s="263" t="s">
        <v>404</v>
      </c>
      <c r="K8" s="263" t="s">
        <v>405</v>
      </c>
      <c r="L8" s="258" t="s">
        <v>540</v>
      </c>
      <c r="M8" s="263" t="s">
        <v>540</v>
      </c>
      <c r="N8" s="270" t="s">
        <v>502</v>
      </c>
    </row>
    <row r="9" spans="1:14" s="17" customFormat="1" ht="24.95" customHeight="1">
      <c r="A9" s="321">
        <v>2016</v>
      </c>
      <c r="B9" s="330">
        <f>153</f>
        <v>153</v>
      </c>
      <c r="C9" s="331">
        <f>SUM(D9:M9)</f>
        <v>153</v>
      </c>
      <c r="D9" s="332">
        <v>0</v>
      </c>
      <c r="E9" s="332">
        <v>0</v>
      </c>
      <c r="F9" s="332">
        <v>0</v>
      </c>
      <c r="G9" s="331">
        <v>1</v>
      </c>
      <c r="H9" s="332">
        <v>3</v>
      </c>
      <c r="I9" s="332">
        <v>10</v>
      </c>
      <c r="J9" s="332">
        <v>40</v>
      </c>
      <c r="K9" s="332">
        <v>31</v>
      </c>
      <c r="L9" s="332">
        <v>39</v>
      </c>
      <c r="M9" s="332">
        <v>29</v>
      </c>
      <c r="N9" s="332">
        <v>0</v>
      </c>
    </row>
    <row r="10" spans="1:14" s="17" customFormat="1" ht="24.95" customHeight="1">
      <c r="A10" s="321">
        <v>2017</v>
      </c>
      <c r="B10" s="330">
        <f>152</f>
        <v>152</v>
      </c>
      <c r="C10" s="331">
        <f>SUM(D10:M10)</f>
        <v>152</v>
      </c>
      <c r="D10" s="332">
        <v>0</v>
      </c>
      <c r="E10" s="332">
        <v>0</v>
      </c>
      <c r="F10" s="332">
        <v>0</v>
      </c>
      <c r="G10" s="331">
        <v>1</v>
      </c>
      <c r="H10" s="332">
        <v>3</v>
      </c>
      <c r="I10" s="332">
        <v>11</v>
      </c>
      <c r="J10" s="332">
        <v>38</v>
      </c>
      <c r="K10" s="332">
        <v>34</v>
      </c>
      <c r="L10" s="332">
        <v>46</v>
      </c>
      <c r="M10" s="332">
        <v>19</v>
      </c>
      <c r="N10" s="332">
        <v>0</v>
      </c>
    </row>
    <row r="11" spans="1:14" s="17" customFormat="1" ht="24.95" customHeight="1">
      <c r="A11" s="321">
        <v>2018</v>
      </c>
      <c r="B11" s="330">
        <v>167</v>
      </c>
      <c r="C11" s="331">
        <v>166</v>
      </c>
      <c r="D11" s="332">
        <v>0</v>
      </c>
      <c r="E11" s="332">
        <v>0</v>
      </c>
      <c r="F11" s="332">
        <v>0</v>
      </c>
      <c r="G11" s="331">
        <v>1</v>
      </c>
      <c r="H11" s="332">
        <v>3</v>
      </c>
      <c r="I11" s="332">
        <v>12</v>
      </c>
      <c r="J11" s="332">
        <v>37</v>
      </c>
      <c r="K11" s="332">
        <v>36</v>
      </c>
      <c r="L11" s="332">
        <v>49</v>
      </c>
      <c r="M11" s="332">
        <v>28</v>
      </c>
      <c r="N11" s="332">
        <v>1</v>
      </c>
    </row>
    <row r="12" spans="1:14" s="10" customFormat="1" ht="24.95" customHeight="1">
      <c r="A12" s="321">
        <v>2019</v>
      </c>
      <c r="B12" s="330">
        <v>184</v>
      </c>
      <c r="C12" s="331">
        <v>183</v>
      </c>
      <c r="D12" s="332">
        <v>0</v>
      </c>
      <c r="E12" s="332">
        <v>0</v>
      </c>
      <c r="F12" s="332">
        <v>0</v>
      </c>
      <c r="G12" s="331">
        <v>1</v>
      </c>
      <c r="H12" s="332">
        <v>4</v>
      </c>
      <c r="I12" s="332">
        <v>13</v>
      </c>
      <c r="J12" s="332">
        <v>38</v>
      </c>
      <c r="K12" s="332">
        <v>42</v>
      </c>
      <c r="L12" s="332">
        <v>43</v>
      </c>
      <c r="M12" s="332">
        <v>42</v>
      </c>
      <c r="N12" s="332">
        <v>1</v>
      </c>
    </row>
    <row r="13" spans="1:14" s="10" customFormat="1" ht="24.95" customHeight="1">
      <c r="A13" s="321">
        <v>2020</v>
      </c>
      <c r="B13" s="330">
        <v>208</v>
      </c>
      <c r="C13" s="331">
        <v>207</v>
      </c>
      <c r="D13" s="332">
        <v>0</v>
      </c>
      <c r="E13" s="332">
        <v>0</v>
      </c>
      <c r="F13" s="332">
        <v>0</v>
      </c>
      <c r="G13" s="331">
        <v>1</v>
      </c>
      <c r="H13" s="332">
        <v>4</v>
      </c>
      <c r="I13" s="332">
        <v>15</v>
      </c>
      <c r="J13" s="332">
        <v>50</v>
      </c>
      <c r="K13" s="332">
        <v>43</v>
      </c>
      <c r="L13" s="332">
        <v>48</v>
      </c>
      <c r="M13" s="332">
        <v>46</v>
      </c>
      <c r="N13" s="332">
        <v>1</v>
      </c>
    </row>
    <row r="14" spans="1:14" s="10" customFormat="1" ht="35.1" customHeight="1">
      <c r="A14" s="336">
        <v>2021</v>
      </c>
      <c r="B14" s="333">
        <v>230</v>
      </c>
      <c r="C14" s="334">
        <v>229</v>
      </c>
      <c r="D14" s="335">
        <v>0</v>
      </c>
      <c r="E14" s="335">
        <v>0</v>
      </c>
      <c r="F14" s="335">
        <v>0</v>
      </c>
      <c r="G14" s="334">
        <v>1</v>
      </c>
      <c r="H14" s="335">
        <v>4</v>
      </c>
      <c r="I14" s="335">
        <v>16</v>
      </c>
      <c r="J14" s="335">
        <v>55</v>
      </c>
      <c r="K14" s="335">
        <v>46</v>
      </c>
      <c r="L14" s="335">
        <v>56</v>
      </c>
      <c r="M14" s="335">
        <v>51</v>
      </c>
      <c r="N14" s="335">
        <v>1</v>
      </c>
    </row>
    <row r="15" spans="1:14" s="324" customFormat="1" ht="13.5" customHeight="1">
      <c r="A15" s="326" t="s">
        <v>809</v>
      </c>
      <c r="B15" s="323"/>
      <c r="C15" s="323"/>
      <c r="D15" s="323"/>
      <c r="E15" s="323"/>
      <c r="F15" s="323"/>
      <c r="G15" s="323"/>
      <c r="H15" s="631" t="s">
        <v>810</v>
      </c>
      <c r="I15" s="631"/>
      <c r="J15" s="631"/>
      <c r="K15" s="631"/>
      <c r="L15" s="631"/>
      <c r="M15" s="631"/>
      <c r="N15" s="631"/>
    </row>
    <row r="16" spans="1:14" s="324" customFormat="1" ht="13.5" customHeight="1">
      <c r="A16" s="326" t="s">
        <v>659</v>
      </c>
      <c r="B16" s="323"/>
      <c r="C16" s="323"/>
      <c r="D16" s="323"/>
      <c r="E16" s="323"/>
      <c r="F16" s="323"/>
      <c r="G16" s="323"/>
      <c r="H16" s="632" t="s">
        <v>660</v>
      </c>
      <c r="I16" s="632"/>
      <c r="J16" s="632"/>
      <c r="K16" s="632"/>
      <c r="L16" s="632"/>
      <c r="M16" s="632"/>
      <c r="N16" s="632"/>
    </row>
    <row r="17" spans="1:1">
      <c r="A17" s="63"/>
    </row>
  </sheetData>
  <mergeCells count="7">
    <mergeCell ref="H15:N15"/>
    <mergeCell ref="H16:N16"/>
    <mergeCell ref="A2:G2"/>
    <mergeCell ref="H2:N2"/>
    <mergeCell ref="A1:B1"/>
    <mergeCell ref="C5:G5"/>
    <mergeCell ref="H5:M5"/>
  </mergeCells>
  <phoneticPr fontId="2" type="noConversion"/>
  <printOptions horizontalCentered="1"/>
  <pageMargins left="0.39370078740157483" right="0.39370078740157483" top="0.55118110236220474" bottom="0.55118110236220474" header="0.51181102362204722" footer="0.51181102362204722"/>
  <pageSetup paperSize="9" scale="87" fitToHeight="0" pageOrder="overThenDown" orientation="portrait" r:id="rId1"/>
  <headerFooter alignWithMargins="0"/>
  <colBreaks count="1" manualBreakCount="1">
    <brk id="7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view="pageBreakPreview" zoomScale="130" zoomScaleNormal="100" zoomScaleSheetLayoutView="130" workbookViewId="0">
      <selection activeCell="H3" sqref="H3"/>
    </sheetView>
  </sheetViews>
  <sheetFormatPr defaultRowHeight="12.75"/>
  <cols>
    <col min="1" max="1" width="9.375" style="32" customWidth="1"/>
    <col min="2" max="2" width="13.625" style="32" customWidth="1"/>
    <col min="3" max="6" width="15.625" style="32" customWidth="1"/>
    <col min="7" max="16384" width="9" style="32"/>
  </cols>
  <sheetData>
    <row r="1" spans="1:6" ht="24.95" customHeight="1">
      <c r="A1" s="608" t="s">
        <v>636</v>
      </c>
      <c r="B1" s="608"/>
    </row>
    <row r="2" spans="1:6" s="216" customFormat="1" ht="24.95" customHeight="1">
      <c r="A2" s="639" t="s">
        <v>670</v>
      </c>
      <c r="B2" s="639"/>
      <c r="C2" s="639"/>
      <c r="D2" s="639"/>
      <c r="E2" s="639"/>
      <c r="F2" s="639"/>
    </row>
    <row r="3" spans="1:6" s="217" customFormat="1" ht="22.5">
      <c r="A3" s="640" t="s">
        <v>541</v>
      </c>
      <c r="B3" s="640"/>
      <c r="C3" s="640"/>
      <c r="D3" s="640"/>
      <c r="E3" s="640"/>
      <c r="F3" s="640"/>
    </row>
    <row r="4" spans="1:6" s="30" customFormat="1" ht="14.25" thickBot="1">
      <c r="A4" s="273" t="s">
        <v>634</v>
      </c>
      <c r="F4" s="275" t="s">
        <v>635</v>
      </c>
    </row>
    <row r="5" spans="1:6" s="28" customFormat="1" ht="18" customHeight="1">
      <c r="A5" s="348" t="s">
        <v>680</v>
      </c>
      <c r="B5" s="337" t="s">
        <v>26</v>
      </c>
      <c r="C5" s="643" t="s">
        <v>672</v>
      </c>
      <c r="D5" s="644"/>
      <c r="E5" s="644"/>
      <c r="F5" s="644"/>
    </row>
    <row r="6" spans="1:6" s="28" customFormat="1" ht="18" customHeight="1">
      <c r="A6" s="338"/>
      <c r="B6" s="339"/>
      <c r="C6" s="641" t="s">
        <v>671</v>
      </c>
      <c r="D6" s="642"/>
      <c r="E6" s="642"/>
      <c r="F6" s="642"/>
    </row>
    <row r="7" spans="1:6" s="31" customFormat="1" ht="18" customHeight="1">
      <c r="A7" s="340"/>
      <c r="B7" s="339"/>
      <c r="C7" s="341" t="s">
        <v>486</v>
      </c>
      <c r="D7" s="341" t="s">
        <v>487</v>
      </c>
      <c r="E7" s="342" t="s">
        <v>27</v>
      </c>
      <c r="F7" s="343" t="s">
        <v>673</v>
      </c>
    </row>
    <row r="8" spans="1:6" s="31" customFormat="1" ht="18" customHeight="1">
      <c r="A8" s="344"/>
      <c r="B8" s="345" t="s">
        <v>28</v>
      </c>
      <c r="C8" s="345" t="s">
        <v>488</v>
      </c>
      <c r="D8" s="346" t="s">
        <v>674</v>
      </c>
      <c r="E8" s="346" t="s">
        <v>675</v>
      </c>
      <c r="F8" s="347" t="s">
        <v>542</v>
      </c>
    </row>
    <row r="9" spans="1:6" s="199" customFormat="1" ht="24.95" customHeight="1">
      <c r="A9" s="226">
        <v>2016</v>
      </c>
      <c r="B9" s="349">
        <f>SUM(E9:F9)</f>
        <v>263</v>
      </c>
      <c r="C9" s="350">
        <v>263</v>
      </c>
      <c r="D9" s="350">
        <v>0</v>
      </c>
      <c r="E9" s="351">
        <v>124</v>
      </c>
      <c r="F9" s="351">
        <v>139</v>
      </c>
    </row>
    <row r="10" spans="1:6" s="199" customFormat="1" ht="24.95" customHeight="1">
      <c r="A10" s="226">
        <v>2017</v>
      </c>
      <c r="B10" s="349">
        <f t="shared" ref="B10" si="0">SUM(E10:F10)</f>
        <v>260</v>
      </c>
      <c r="C10" s="350">
        <v>260</v>
      </c>
      <c r="D10" s="350">
        <v>0</v>
      </c>
      <c r="E10" s="351">
        <v>124</v>
      </c>
      <c r="F10" s="351">
        <v>136</v>
      </c>
    </row>
    <row r="11" spans="1:6" s="199" customFormat="1" ht="24.95" customHeight="1">
      <c r="A11" s="226">
        <v>2018</v>
      </c>
      <c r="B11" s="349">
        <v>262</v>
      </c>
      <c r="C11" s="350">
        <v>262</v>
      </c>
      <c r="D11" s="350">
        <v>0</v>
      </c>
      <c r="E11" s="351">
        <v>122</v>
      </c>
      <c r="F11" s="351">
        <v>140</v>
      </c>
    </row>
    <row r="12" spans="1:6" ht="24.95" customHeight="1">
      <c r="A12" s="238">
        <v>2019</v>
      </c>
      <c r="B12" s="349">
        <v>262</v>
      </c>
      <c r="C12" s="350">
        <v>262</v>
      </c>
      <c r="D12" s="350">
        <v>0</v>
      </c>
      <c r="E12" s="351">
        <v>124</v>
      </c>
      <c r="F12" s="351">
        <v>138</v>
      </c>
    </row>
    <row r="13" spans="1:6" ht="24.95" customHeight="1">
      <c r="A13" s="245">
        <v>2020</v>
      </c>
      <c r="B13" s="350">
        <v>260</v>
      </c>
      <c r="C13" s="350">
        <v>260</v>
      </c>
      <c r="D13" s="350">
        <v>0</v>
      </c>
      <c r="E13" s="351">
        <v>121</v>
      </c>
      <c r="F13" s="351">
        <v>139</v>
      </c>
    </row>
    <row r="14" spans="1:6" ht="35.1" customHeight="1">
      <c r="A14" s="585">
        <v>2021</v>
      </c>
      <c r="B14" s="586">
        <v>262</v>
      </c>
      <c r="C14" s="586">
        <v>262</v>
      </c>
      <c r="D14" s="586">
        <v>0</v>
      </c>
      <c r="E14" s="587">
        <v>133</v>
      </c>
      <c r="F14" s="587">
        <v>129</v>
      </c>
    </row>
    <row r="15" spans="1:6" s="29" customFormat="1" ht="11.25">
      <c r="A15" s="352" t="s">
        <v>676</v>
      </c>
      <c r="B15" s="352"/>
      <c r="C15" s="352"/>
      <c r="D15" s="352"/>
      <c r="E15" s="352"/>
      <c r="F15" s="353" t="s">
        <v>881</v>
      </c>
    </row>
  </sheetData>
  <mergeCells count="5">
    <mergeCell ref="A1:B1"/>
    <mergeCell ref="A2:F2"/>
    <mergeCell ref="A3:F3"/>
    <mergeCell ref="C6:F6"/>
    <mergeCell ref="C5:F5"/>
  </mergeCells>
  <phoneticPr fontId="2" type="noConversion"/>
  <pageMargins left="0.39361110329627991" right="0.39361110329627991" top="0.55111110210418701" bottom="0.55111110210418701" header="0.51180553436279297" footer="0.51180553436279297"/>
  <pageSetup paperSize="9" scale="9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4"/>
  <sheetViews>
    <sheetView view="pageBreakPreview" zoomScale="115" zoomScaleNormal="100" zoomScaleSheetLayoutView="115" workbookViewId="0">
      <selection activeCell="J14" sqref="J14"/>
    </sheetView>
  </sheetViews>
  <sheetFormatPr defaultColWidth="9" defaultRowHeight="12"/>
  <cols>
    <col min="1" max="1" width="7.625" style="73" customWidth="1"/>
    <col min="2" max="3" width="6.75" style="74" customWidth="1"/>
    <col min="4" max="4" width="10" style="74" bestFit="1" customWidth="1"/>
    <col min="5" max="5" width="10.625" style="74" customWidth="1"/>
    <col min="6" max="10" width="8.625" style="74" customWidth="1"/>
    <col min="11" max="11" width="9.625" style="74" customWidth="1"/>
    <col min="12" max="19" width="9.625" style="73" customWidth="1"/>
    <col min="20" max="16384" width="9" style="73"/>
  </cols>
  <sheetData>
    <row r="1" spans="1:19" ht="24.95" customHeight="1">
      <c r="A1" s="608" t="s">
        <v>636</v>
      </c>
      <c r="B1" s="608"/>
    </row>
    <row r="2" spans="1:19" s="218" customFormat="1" ht="24.95" customHeight="1">
      <c r="A2" s="609" t="s">
        <v>677</v>
      </c>
      <c r="B2" s="609"/>
      <c r="C2" s="609"/>
      <c r="D2" s="609"/>
      <c r="E2" s="609"/>
      <c r="F2" s="609"/>
      <c r="G2" s="609"/>
      <c r="H2" s="609"/>
      <c r="I2" s="609"/>
      <c r="J2" s="609"/>
      <c r="K2" s="646" t="s">
        <v>679</v>
      </c>
      <c r="L2" s="646"/>
      <c r="M2" s="646"/>
      <c r="N2" s="646"/>
      <c r="O2" s="646"/>
      <c r="P2" s="646"/>
      <c r="Q2" s="646"/>
      <c r="R2" s="646"/>
      <c r="S2" s="646"/>
    </row>
    <row r="3" spans="1:19" ht="23.1" customHeight="1">
      <c r="A3" s="106"/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81"/>
      <c r="M3" s="81"/>
      <c r="N3" s="81"/>
      <c r="O3" s="81"/>
      <c r="P3" s="81"/>
      <c r="Q3" s="81"/>
      <c r="R3" s="81"/>
      <c r="S3" s="106"/>
    </row>
    <row r="4" spans="1:19" ht="15" customHeight="1" thickBot="1">
      <c r="A4" s="273" t="s">
        <v>634</v>
      </c>
      <c r="B4" s="273"/>
      <c r="C4" s="274"/>
      <c r="D4" s="274"/>
      <c r="E4" s="274"/>
      <c r="F4" s="275"/>
      <c r="G4" s="275"/>
      <c r="H4" s="66"/>
      <c r="I4" s="66"/>
      <c r="J4" s="275" t="s">
        <v>635</v>
      </c>
      <c r="K4" s="273" t="s">
        <v>634</v>
      </c>
      <c r="L4" s="65"/>
      <c r="M4" s="65"/>
      <c r="N4" s="65"/>
      <c r="O4" s="65"/>
      <c r="P4" s="65"/>
      <c r="Q4" s="65"/>
      <c r="R4" s="65"/>
      <c r="S4" s="275" t="s">
        <v>635</v>
      </c>
    </row>
    <row r="5" spans="1:19" ht="18" customHeight="1">
      <c r="A5" s="297" t="s">
        <v>640</v>
      </c>
      <c r="B5" s="298" t="s">
        <v>288</v>
      </c>
      <c r="C5" s="297" t="s">
        <v>314</v>
      </c>
      <c r="D5" s="298" t="s">
        <v>342</v>
      </c>
      <c r="E5" s="624" t="s">
        <v>366</v>
      </c>
      <c r="F5" s="625"/>
      <c r="G5" s="625"/>
      <c r="H5" s="625"/>
      <c r="I5" s="625"/>
      <c r="J5" s="625"/>
      <c r="K5" s="626" t="s">
        <v>502</v>
      </c>
      <c r="L5" s="626"/>
      <c r="M5" s="626"/>
      <c r="N5" s="626"/>
      <c r="O5" s="626"/>
      <c r="P5" s="626"/>
      <c r="Q5" s="626"/>
      <c r="R5" s="627"/>
      <c r="S5" s="299" t="s">
        <v>346</v>
      </c>
    </row>
    <row r="6" spans="1:19" ht="18" customHeight="1">
      <c r="A6" s="188"/>
      <c r="B6" s="69"/>
      <c r="C6" s="190"/>
      <c r="D6" s="243" t="s">
        <v>543</v>
      </c>
      <c r="E6" s="228" t="s">
        <v>347</v>
      </c>
      <c r="F6" s="69" t="s">
        <v>348</v>
      </c>
      <c r="G6" s="69" t="s">
        <v>349</v>
      </c>
      <c r="H6" s="69" t="s">
        <v>350</v>
      </c>
      <c r="I6" s="69" t="s">
        <v>351</v>
      </c>
      <c r="J6" s="109" t="s">
        <v>352</v>
      </c>
      <c r="K6" s="116" t="s">
        <v>353</v>
      </c>
      <c r="L6" s="116" t="s">
        <v>354</v>
      </c>
      <c r="M6" s="108" t="s">
        <v>355</v>
      </c>
      <c r="N6" s="108" t="s">
        <v>356</v>
      </c>
      <c r="O6" s="94" t="s">
        <v>358</v>
      </c>
      <c r="P6" s="94" t="s">
        <v>359</v>
      </c>
      <c r="Q6" s="94" t="s">
        <v>360</v>
      </c>
      <c r="R6" s="98" t="s">
        <v>361</v>
      </c>
      <c r="S6" s="249"/>
    </row>
    <row r="7" spans="1:19" ht="18" customHeight="1">
      <c r="A7" s="188"/>
      <c r="B7" s="69"/>
      <c r="C7" s="100" t="s">
        <v>515</v>
      </c>
      <c r="D7" s="243" t="s">
        <v>544</v>
      </c>
      <c r="E7" s="227"/>
      <c r="F7" s="243"/>
      <c r="G7" s="243"/>
      <c r="H7" s="243"/>
      <c r="I7" s="243"/>
      <c r="J7" s="99"/>
      <c r="K7" s="93"/>
      <c r="L7" s="93"/>
      <c r="M7" s="243"/>
      <c r="N7" s="243"/>
      <c r="O7" s="192" t="s">
        <v>363</v>
      </c>
      <c r="P7" s="192"/>
      <c r="Q7" s="243" t="s">
        <v>531</v>
      </c>
      <c r="R7" s="192"/>
      <c r="S7" s="249"/>
    </row>
    <row r="8" spans="1:19" ht="18" customHeight="1">
      <c r="A8" s="303" t="s">
        <v>678</v>
      </c>
      <c r="B8" s="197" t="s">
        <v>291</v>
      </c>
      <c r="C8" s="244" t="s">
        <v>516</v>
      </c>
      <c r="D8" s="244" t="s">
        <v>516</v>
      </c>
      <c r="E8" s="250" t="s">
        <v>374</v>
      </c>
      <c r="F8" s="244" t="s">
        <v>519</v>
      </c>
      <c r="G8" s="244" t="s">
        <v>520</v>
      </c>
      <c r="H8" s="244" t="s">
        <v>521</v>
      </c>
      <c r="I8" s="244" t="s">
        <v>522</v>
      </c>
      <c r="J8" s="102" t="s">
        <v>523</v>
      </c>
      <c r="K8" s="101" t="s">
        <v>524</v>
      </c>
      <c r="L8" s="101" t="s">
        <v>545</v>
      </c>
      <c r="M8" s="244" t="s">
        <v>526</v>
      </c>
      <c r="N8" s="244" t="s">
        <v>527</v>
      </c>
      <c r="O8" s="244" t="s">
        <v>376</v>
      </c>
      <c r="P8" s="244" t="s">
        <v>681</v>
      </c>
      <c r="Q8" s="244" t="s">
        <v>340</v>
      </c>
      <c r="R8" s="102" t="s">
        <v>682</v>
      </c>
      <c r="S8" s="250" t="s">
        <v>375</v>
      </c>
    </row>
    <row r="9" spans="1:19" s="82" customFormat="1" ht="20.100000000000001" customHeight="1">
      <c r="A9" s="356">
        <v>2016</v>
      </c>
      <c r="B9" s="357">
        <v>44</v>
      </c>
      <c r="C9" s="357">
        <v>0</v>
      </c>
      <c r="D9" s="357">
        <v>0</v>
      </c>
      <c r="E9" s="357">
        <v>44</v>
      </c>
      <c r="F9" s="357">
        <v>0</v>
      </c>
      <c r="G9" s="357">
        <v>0</v>
      </c>
      <c r="H9" s="357">
        <v>0</v>
      </c>
      <c r="I9" s="357">
        <v>3</v>
      </c>
      <c r="J9" s="357">
        <v>12</v>
      </c>
      <c r="K9" s="357">
        <v>15</v>
      </c>
      <c r="L9" s="357">
        <v>6</v>
      </c>
      <c r="M9" s="357">
        <v>2</v>
      </c>
      <c r="N9" s="357">
        <v>3</v>
      </c>
      <c r="O9" s="357">
        <v>0</v>
      </c>
      <c r="P9" s="357">
        <v>0</v>
      </c>
      <c r="Q9" s="357">
        <v>1</v>
      </c>
      <c r="R9" s="357">
        <v>0</v>
      </c>
      <c r="S9" s="357">
        <v>0</v>
      </c>
    </row>
    <row r="10" spans="1:19" s="82" customFormat="1" ht="20.100000000000001" customHeight="1">
      <c r="A10" s="356">
        <v>2017</v>
      </c>
      <c r="B10" s="357">
        <v>59</v>
      </c>
      <c r="C10" s="357">
        <v>0</v>
      </c>
      <c r="D10" s="357">
        <v>0</v>
      </c>
      <c r="E10" s="357">
        <v>55</v>
      </c>
      <c r="F10" s="357">
        <v>0</v>
      </c>
      <c r="G10" s="357">
        <v>0</v>
      </c>
      <c r="H10" s="357">
        <v>0</v>
      </c>
      <c r="I10" s="357">
        <v>2</v>
      </c>
      <c r="J10" s="357">
        <v>22</v>
      </c>
      <c r="K10" s="357">
        <v>17</v>
      </c>
      <c r="L10" s="357">
        <v>10</v>
      </c>
      <c r="M10" s="357">
        <v>0</v>
      </c>
      <c r="N10" s="357">
        <v>2</v>
      </c>
      <c r="O10" s="357">
        <v>0</v>
      </c>
      <c r="P10" s="357">
        <v>0</v>
      </c>
      <c r="Q10" s="357">
        <v>2</v>
      </c>
      <c r="R10" s="357">
        <v>0</v>
      </c>
      <c r="S10" s="357">
        <v>4</v>
      </c>
    </row>
    <row r="11" spans="1:19" s="82" customFormat="1" ht="20.100000000000001" customHeight="1">
      <c r="A11" s="356">
        <v>2018</v>
      </c>
      <c r="B11" s="357">
        <v>51</v>
      </c>
      <c r="C11" s="357">
        <v>0</v>
      </c>
      <c r="D11" s="357">
        <v>0</v>
      </c>
      <c r="E11" s="357">
        <v>48</v>
      </c>
      <c r="F11" s="357">
        <v>0</v>
      </c>
      <c r="G11" s="357">
        <v>0</v>
      </c>
      <c r="H11" s="357">
        <v>1</v>
      </c>
      <c r="I11" s="357">
        <v>2</v>
      </c>
      <c r="J11" s="357">
        <v>16</v>
      </c>
      <c r="K11" s="357">
        <v>13</v>
      </c>
      <c r="L11" s="357">
        <v>5</v>
      </c>
      <c r="M11" s="357">
        <v>4</v>
      </c>
      <c r="N11" s="357">
        <v>5</v>
      </c>
      <c r="O11" s="357">
        <v>0</v>
      </c>
      <c r="P11" s="357">
        <v>1</v>
      </c>
      <c r="Q11" s="357">
        <v>1</v>
      </c>
      <c r="R11" s="361">
        <v>0</v>
      </c>
      <c r="S11" s="357">
        <v>3</v>
      </c>
    </row>
    <row r="12" spans="1:19" s="82" customFormat="1" ht="20.100000000000001" customHeight="1">
      <c r="A12" s="356">
        <v>2019</v>
      </c>
      <c r="B12" s="357">
        <v>58</v>
      </c>
      <c r="C12" s="357">
        <v>0</v>
      </c>
      <c r="D12" s="357">
        <v>0</v>
      </c>
      <c r="E12" s="357">
        <v>55</v>
      </c>
      <c r="F12" s="357">
        <v>0</v>
      </c>
      <c r="G12" s="357">
        <v>0</v>
      </c>
      <c r="H12" s="357">
        <v>0</v>
      </c>
      <c r="I12" s="357">
        <v>2</v>
      </c>
      <c r="J12" s="357">
        <v>13</v>
      </c>
      <c r="K12" s="357">
        <v>20</v>
      </c>
      <c r="L12" s="357">
        <v>9</v>
      </c>
      <c r="M12" s="357">
        <v>4</v>
      </c>
      <c r="N12" s="357">
        <v>7</v>
      </c>
      <c r="O12" s="357">
        <v>0</v>
      </c>
      <c r="P12" s="357">
        <v>0</v>
      </c>
      <c r="Q12" s="357">
        <v>0</v>
      </c>
      <c r="R12" s="357">
        <v>0</v>
      </c>
      <c r="S12" s="357">
        <v>3</v>
      </c>
    </row>
    <row r="13" spans="1:19" s="82" customFormat="1" ht="20.100000000000001" customHeight="1">
      <c r="A13" s="356">
        <v>2020</v>
      </c>
      <c r="B13" s="357">
        <v>67</v>
      </c>
      <c r="C13" s="357">
        <v>0</v>
      </c>
      <c r="D13" s="357">
        <v>1</v>
      </c>
      <c r="E13" s="357">
        <v>65</v>
      </c>
      <c r="F13" s="357">
        <v>0</v>
      </c>
      <c r="G13" s="357">
        <v>0</v>
      </c>
      <c r="H13" s="357">
        <v>0</v>
      </c>
      <c r="I13" s="357">
        <v>2</v>
      </c>
      <c r="J13" s="357">
        <v>14</v>
      </c>
      <c r="K13" s="357">
        <v>22</v>
      </c>
      <c r="L13" s="357">
        <v>14</v>
      </c>
      <c r="M13" s="357">
        <v>3</v>
      </c>
      <c r="N13" s="357">
        <v>9</v>
      </c>
      <c r="O13" s="357">
        <v>0</v>
      </c>
      <c r="P13" s="357">
        <v>0</v>
      </c>
      <c r="Q13" s="357">
        <v>0</v>
      </c>
      <c r="R13" s="357">
        <v>0</v>
      </c>
      <c r="S13" s="357">
        <v>1</v>
      </c>
    </row>
    <row r="14" spans="1:19" s="82" customFormat="1" ht="30" customHeight="1">
      <c r="A14" s="773">
        <v>2021</v>
      </c>
      <c r="B14" s="774">
        <v>59</v>
      </c>
      <c r="C14" s="774">
        <v>0</v>
      </c>
      <c r="D14" s="774">
        <v>0</v>
      </c>
      <c r="E14" s="774">
        <v>0</v>
      </c>
      <c r="F14" s="774">
        <v>0</v>
      </c>
      <c r="G14" s="774">
        <v>0</v>
      </c>
      <c r="H14" s="774">
        <v>0</v>
      </c>
      <c r="I14" s="774">
        <v>2</v>
      </c>
      <c r="J14" s="774">
        <v>8</v>
      </c>
      <c r="K14" s="774">
        <v>24</v>
      </c>
      <c r="L14" s="774">
        <v>11</v>
      </c>
      <c r="M14" s="774">
        <v>7</v>
      </c>
      <c r="N14" s="774">
        <v>6</v>
      </c>
      <c r="O14" s="774">
        <v>0</v>
      </c>
      <c r="P14" s="774">
        <v>0</v>
      </c>
      <c r="Q14" s="774">
        <v>1</v>
      </c>
      <c r="R14" s="774">
        <v>0</v>
      </c>
      <c r="S14" s="774">
        <v>0</v>
      </c>
    </row>
    <row r="15" spans="1:19" s="82" customFormat="1" ht="20.100000000000001" customHeight="1">
      <c r="A15" s="248" t="s">
        <v>377</v>
      </c>
      <c r="B15" s="359">
        <v>32</v>
      </c>
      <c r="C15" s="357">
        <v>0</v>
      </c>
      <c r="D15" s="360">
        <v>0</v>
      </c>
      <c r="E15" s="357">
        <v>0</v>
      </c>
      <c r="F15" s="357">
        <v>0</v>
      </c>
      <c r="G15" s="357">
        <v>0</v>
      </c>
      <c r="H15" s="357">
        <v>0</v>
      </c>
      <c r="I15" s="360">
        <v>2</v>
      </c>
      <c r="J15" s="360">
        <v>8</v>
      </c>
      <c r="K15" s="360">
        <v>14</v>
      </c>
      <c r="L15" s="360">
        <v>7</v>
      </c>
      <c r="M15" s="357">
        <v>0</v>
      </c>
      <c r="N15" s="357">
        <v>0</v>
      </c>
      <c r="O15" s="357">
        <v>0</v>
      </c>
      <c r="P15" s="357">
        <v>0</v>
      </c>
      <c r="Q15" s="357">
        <v>1</v>
      </c>
      <c r="R15" s="357">
        <v>0</v>
      </c>
      <c r="S15" s="357">
        <v>0</v>
      </c>
    </row>
    <row r="16" spans="1:19" s="82" customFormat="1" ht="20.100000000000001" customHeight="1">
      <c r="A16" s="248" t="s">
        <v>378</v>
      </c>
      <c r="B16" s="359">
        <v>15</v>
      </c>
      <c r="C16" s="357">
        <v>0</v>
      </c>
      <c r="D16" s="360">
        <v>0</v>
      </c>
      <c r="E16" s="357">
        <v>0</v>
      </c>
      <c r="F16" s="357">
        <v>0</v>
      </c>
      <c r="G16" s="357">
        <v>0</v>
      </c>
      <c r="H16" s="357">
        <v>0</v>
      </c>
      <c r="I16" s="360">
        <v>0</v>
      </c>
      <c r="J16" s="360">
        <v>0</v>
      </c>
      <c r="K16" s="360">
        <v>1</v>
      </c>
      <c r="L16" s="360">
        <v>2</v>
      </c>
      <c r="M16" s="360">
        <v>6</v>
      </c>
      <c r="N16" s="360">
        <v>6</v>
      </c>
      <c r="O16" s="357">
        <v>0</v>
      </c>
      <c r="P16" s="357">
        <v>0</v>
      </c>
      <c r="Q16" s="357">
        <v>0</v>
      </c>
      <c r="R16" s="357">
        <v>0</v>
      </c>
      <c r="S16" s="357">
        <v>0</v>
      </c>
    </row>
    <row r="17" spans="1:19" ht="20.100000000000001" customHeight="1">
      <c r="A17" s="248" t="s">
        <v>379</v>
      </c>
      <c r="B17" s="359">
        <v>0</v>
      </c>
      <c r="C17" s="357">
        <v>0</v>
      </c>
      <c r="D17" s="360">
        <v>0</v>
      </c>
      <c r="E17" s="357">
        <v>0</v>
      </c>
      <c r="F17" s="357">
        <v>0</v>
      </c>
      <c r="G17" s="357">
        <v>0</v>
      </c>
      <c r="H17" s="357">
        <v>0</v>
      </c>
      <c r="I17" s="360">
        <v>0</v>
      </c>
      <c r="J17" s="360">
        <v>0</v>
      </c>
      <c r="K17" s="357">
        <v>0</v>
      </c>
      <c r="L17" s="357">
        <v>0</v>
      </c>
      <c r="M17" s="357">
        <v>0</v>
      </c>
      <c r="N17" s="357">
        <v>0</v>
      </c>
      <c r="O17" s="357">
        <v>0</v>
      </c>
      <c r="P17" s="357">
        <v>0</v>
      </c>
      <c r="Q17" s="357">
        <v>0</v>
      </c>
      <c r="R17" s="357">
        <v>0</v>
      </c>
      <c r="S17" s="357">
        <v>0</v>
      </c>
    </row>
    <row r="18" spans="1:19" ht="20.100000000000001" customHeight="1">
      <c r="A18" s="248" t="s">
        <v>380</v>
      </c>
      <c r="B18" s="359">
        <v>2</v>
      </c>
      <c r="C18" s="357">
        <v>0</v>
      </c>
      <c r="D18" s="360">
        <v>0</v>
      </c>
      <c r="E18" s="357">
        <v>0</v>
      </c>
      <c r="F18" s="357">
        <v>0</v>
      </c>
      <c r="G18" s="357">
        <v>0</v>
      </c>
      <c r="H18" s="357">
        <v>0</v>
      </c>
      <c r="I18" s="360">
        <v>0</v>
      </c>
      <c r="J18" s="360">
        <v>0</v>
      </c>
      <c r="K18" s="357">
        <v>0</v>
      </c>
      <c r="L18" s="357">
        <v>1</v>
      </c>
      <c r="M18" s="357">
        <v>1</v>
      </c>
      <c r="N18" s="357">
        <v>0</v>
      </c>
      <c r="O18" s="357">
        <v>0</v>
      </c>
      <c r="P18" s="357">
        <v>0</v>
      </c>
      <c r="Q18" s="357">
        <v>0</v>
      </c>
      <c r="R18" s="357">
        <v>0</v>
      </c>
      <c r="S18" s="360">
        <v>0</v>
      </c>
    </row>
    <row r="19" spans="1:19" ht="20.100000000000001" customHeight="1">
      <c r="A19" s="248" t="s">
        <v>381</v>
      </c>
      <c r="B19" s="359">
        <v>9</v>
      </c>
      <c r="C19" s="357">
        <v>0</v>
      </c>
      <c r="D19" s="360">
        <v>0</v>
      </c>
      <c r="E19" s="357">
        <v>0</v>
      </c>
      <c r="F19" s="357">
        <v>0</v>
      </c>
      <c r="G19" s="357">
        <v>0</v>
      </c>
      <c r="H19" s="357">
        <v>0</v>
      </c>
      <c r="I19" s="360">
        <v>0</v>
      </c>
      <c r="J19" s="360">
        <v>0</v>
      </c>
      <c r="K19" s="360">
        <v>8</v>
      </c>
      <c r="L19" s="360">
        <v>1</v>
      </c>
      <c r="M19" s="357">
        <v>0</v>
      </c>
      <c r="N19" s="357">
        <v>0</v>
      </c>
      <c r="O19" s="357">
        <v>0</v>
      </c>
      <c r="P19" s="357">
        <v>0</v>
      </c>
      <c r="Q19" s="357">
        <v>0</v>
      </c>
      <c r="R19" s="357">
        <v>0</v>
      </c>
      <c r="S19" s="357">
        <v>0</v>
      </c>
    </row>
    <row r="20" spans="1:19" ht="20.100000000000001" customHeight="1">
      <c r="A20" s="248" t="s">
        <v>685</v>
      </c>
      <c r="B20" s="359">
        <v>0</v>
      </c>
      <c r="C20" s="357">
        <v>0</v>
      </c>
      <c r="D20" s="360">
        <v>0</v>
      </c>
      <c r="E20" s="357">
        <v>0</v>
      </c>
      <c r="F20" s="357">
        <v>0</v>
      </c>
      <c r="G20" s="357">
        <v>0</v>
      </c>
      <c r="H20" s="357">
        <v>0</v>
      </c>
      <c r="I20" s="360">
        <v>0</v>
      </c>
      <c r="J20" s="360">
        <v>0</v>
      </c>
      <c r="K20" s="360">
        <v>0</v>
      </c>
      <c r="L20" s="360">
        <v>0</v>
      </c>
      <c r="M20" s="357">
        <v>0</v>
      </c>
      <c r="N20" s="357">
        <v>0</v>
      </c>
      <c r="O20" s="357">
        <v>0</v>
      </c>
      <c r="P20" s="357">
        <v>0</v>
      </c>
      <c r="Q20" s="357">
        <v>0</v>
      </c>
      <c r="R20" s="357">
        <v>0</v>
      </c>
      <c r="S20" s="357">
        <v>0</v>
      </c>
    </row>
    <row r="21" spans="1:19" ht="20.100000000000001" customHeight="1">
      <c r="A21" s="248" t="s">
        <v>686</v>
      </c>
      <c r="B21" s="359">
        <v>1</v>
      </c>
      <c r="C21" s="357">
        <v>0</v>
      </c>
      <c r="D21" s="360">
        <v>0</v>
      </c>
      <c r="E21" s="357">
        <v>0</v>
      </c>
      <c r="F21" s="357">
        <v>0</v>
      </c>
      <c r="G21" s="357">
        <v>0</v>
      </c>
      <c r="H21" s="357">
        <v>0</v>
      </c>
      <c r="I21" s="360">
        <v>0</v>
      </c>
      <c r="J21" s="360">
        <v>0</v>
      </c>
      <c r="K21" s="357">
        <v>1</v>
      </c>
      <c r="L21" s="360">
        <v>0</v>
      </c>
      <c r="M21" s="357">
        <v>0</v>
      </c>
      <c r="N21" s="357">
        <v>0</v>
      </c>
      <c r="O21" s="357">
        <v>0</v>
      </c>
      <c r="P21" s="357">
        <v>0</v>
      </c>
      <c r="Q21" s="357">
        <v>0</v>
      </c>
      <c r="R21" s="357">
        <v>0</v>
      </c>
      <c r="S21" s="357">
        <v>0</v>
      </c>
    </row>
    <row r="22" spans="1:19" ht="20.100000000000001" customHeight="1">
      <c r="A22" s="248" t="s">
        <v>687</v>
      </c>
      <c r="B22" s="359">
        <v>0</v>
      </c>
      <c r="C22" s="357">
        <v>0</v>
      </c>
      <c r="D22" s="360">
        <v>0</v>
      </c>
      <c r="E22" s="357">
        <v>0</v>
      </c>
      <c r="F22" s="357">
        <v>0</v>
      </c>
      <c r="G22" s="357">
        <v>0</v>
      </c>
      <c r="H22" s="357">
        <v>0</v>
      </c>
      <c r="I22" s="360">
        <v>0</v>
      </c>
      <c r="J22" s="360">
        <v>0</v>
      </c>
      <c r="K22" s="357">
        <v>0</v>
      </c>
      <c r="L22" s="357">
        <v>0</v>
      </c>
      <c r="M22" s="357">
        <v>0</v>
      </c>
      <c r="N22" s="357">
        <v>0</v>
      </c>
      <c r="O22" s="357">
        <v>0</v>
      </c>
      <c r="P22" s="357">
        <v>0</v>
      </c>
      <c r="Q22" s="357">
        <v>0</v>
      </c>
      <c r="R22" s="357">
        <v>0</v>
      </c>
      <c r="S22" s="357">
        <v>0</v>
      </c>
    </row>
    <row r="23" spans="1:19" ht="20.100000000000001" customHeight="1">
      <c r="A23" s="303" t="s">
        <v>688</v>
      </c>
      <c r="B23" s="358">
        <v>0</v>
      </c>
      <c r="C23" s="358">
        <v>0</v>
      </c>
      <c r="D23" s="358">
        <v>0</v>
      </c>
      <c r="E23" s="358">
        <v>0</v>
      </c>
      <c r="F23" s="358">
        <v>0</v>
      </c>
      <c r="G23" s="358">
        <v>0</v>
      </c>
      <c r="H23" s="358">
        <v>0</v>
      </c>
      <c r="I23" s="358">
        <v>0</v>
      </c>
      <c r="J23" s="358">
        <v>0</v>
      </c>
      <c r="K23" s="358">
        <v>0</v>
      </c>
      <c r="L23" s="358">
        <v>0</v>
      </c>
      <c r="M23" s="358">
        <v>0</v>
      </c>
      <c r="N23" s="358">
        <v>0</v>
      </c>
      <c r="O23" s="358">
        <v>0</v>
      </c>
      <c r="P23" s="358">
        <v>0</v>
      </c>
      <c r="Q23" s="358">
        <v>0</v>
      </c>
      <c r="R23" s="358">
        <v>0</v>
      </c>
      <c r="S23" s="358">
        <v>0</v>
      </c>
    </row>
    <row r="24" spans="1:19" s="278" customFormat="1" ht="13.5" customHeight="1">
      <c r="A24" s="354" t="s">
        <v>651</v>
      </c>
      <c r="B24" s="355"/>
      <c r="C24" s="355"/>
      <c r="D24" s="355"/>
      <c r="E24" s="355"/>
      <c r="F24" s="355"/>
      <c r="G24" s="355"/>
      <c r="H24" s="355"/>
      <c r="I24" s="355"/>
      <c r="J24" s="355"/>
      <c r="K24" s="645" t="s">
        <v>642</v>
      </c>
      <c r="L24" s="645"/>
      <c r="M24" s="645"/>
      <c r="N24" s="645"/>
      <c r="O24" s="645"/>
      <c r="P24" s="645"/>
      <c r="Q24" s="645"/>
      <c r="R24" s="645"/>
      <c r="S24" s="645"/>
    </row>
  </sheetData>
  <mergeCells count="6">
    <mergeCell ref="A1:B1"/>
    <mergeCell ref="K24:S24"/>
    <mergeCell ref="A2:J2"/>
    <mergeCell ref="K2:S2"/>
    <mergeCell ref="E5:J5"/>
    <mergeCell ref="K5:R5"/>
  </mergeCells>
  <phoneticPr fontId="2" type="noConversion"/>
  <printOptions horizontalCentered="1"/>
  <pageMargins left="0.39370078740157483" right="0.39370078740157483" top="0.55118110236220474" bottom="0.55118110236220474" header="0.51181102362204722" footer="0.51181102362204722"/>
  <pageSetup paperSize="9" scale="95" fitToHeight="0" pageOrder="overThenDown" orientation="portrait" r:id="rId1"/>
  <headerFooter alignWithMargins="0"/>
  <colBreaks count="1" manualBreakCount="1">
    <brk id="10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"/>
  <sheetViews>
    <sheetView view="pageBreakPreview" zoomScaleNormal="100" zoomScaleSheetLayoutView="100" workbookViewId="0">
      <selection activeCell="E10" sqref="E10"/>
    </sheetView>
  </sheetViews>
  <sheetFormatPr defaultRowHeight="16.5"/>
  <cols>
    <col min="1" max="4" width="8.625" style="8" customWidth="1"/>
    <col min="5" max="7" width="10.75" style="8" customWidth="1"/>
    <col min="8" max="9" width="14.625" style="8" customWidth="1"/>
    <col min="10" max="10" width="15.625" style="8" customWidth="1"/>
    <col min="11" max="15" width="14.625" style="8" customWidth="1"/>
    <col min="16" max="16384" width="9" style="8"/>
  </cols>
  <sheetData>
    <row r="1" spans="1:15" ht="24.95" customHeight="1">
      <c r="A1" s="362" t="s">
        <v>636</v>
      </c>
    </row>
    <row r="2" spans="1:15" s="215" customFormat="1" ht="24.95" customHeight="1">
      <c r="A2" s="654" t="s">
        <v>689</v>
      </c>
      <c r="B2" s="654"/>
      <c r="C2" s="654"/>
      <c r="D2" s="654"/>
      <c r="E2" s="654"/>
      <c r="F2" s="654"/>
      <c r="G2" s="654"/>
      <c r="H2" s="654"/>
      <c r="I2" s="654"/>
      <c r="J2" s="655" t="s">
        <v>707</v>
      </c>
      <c r="K2" s="655"/>
      <c r="L2" s="655"/>
      <c r="M2" s="655"/>
      <c r="N2" s="655"/>
      <c r="O2" s="655"/>
    </row>
    <row r="3" spans="1:15" s="18" customFormat="1" ht="23.1" customHeight="1">
      <c r="A3" s="1"/>
      <c r="B3" s="2"/>
      <c r="C3" s="2"/>
      <c r="D3" s="2"/>
      <c r="E3" s="2"/>
      <c r="F3" s="237"/>
      <c r="G3" s="2"/>
      <c r="H3" s="2"/>
      <c r="I3" s="2"/>
      <c r="J3" s="2"/>
      <c r="K3" s="2"/>
      <c r="L3" s="2"/>
      <c r="M3" s="2"/>
      <c r="N3" s="2"/>
      <c r="O3" s="2"/>
    </row>
    <row r="4" spans="1:15" s="324" customFormat="1" ht="15" customHeight="1" thickBot="1">
      <c r="A4" s="325" t="s">
        <v>691</v>
      </c>
      <c r="I4" s="324" t="s">
        <v>692</v>
      </c>
      <c r="J4" s="325" t="s">
        <v>691</v>
      </c>
      <c r="O4" s="324" t="s">
        <v>692</v>
      </c>
    </row>
    <row r="5" spans="1:15" s="6" customFormat="1" ht="18" customHeight="1">
      <c r="A5" s="327" t="s">
        <v>669</v>
      </c>
      <c r="B5" s="651" t="s">
        <v>694</v>
      </c>
      <c r="C5" s="647"/>
      <c r="D5" s="652"/>
      <c r="E5" s="651" t="s">
        <v>696</v>
      </c>
      <c r="F5" s="647"/>
      <c r="G5" s="652"/>
      <c r="H5" s="647" t="s">
        <v>443</v>
      </c>
      <c r="I5" s="647"/>
      <c r="J5" s="364" t="s">
        <v>702</v>
      </c>
      <c r="K5" s="651" t="s">
        <v>699</v>
      </c>
      <c r="L5" s="647"/>
      <c r="M5" s="652"/>
      <c r="N5" s="365" t="s">
        <v>406</v>
      </c>
      <c r="O5" s="365" t="s">
        <v>97</v>
      </c>
    </row>
    <row r="6" spans="1:15" s="6" customFormat="1" ht="18" customHeight="1">
      <c r="A6" s="261"/>
      <c r="B6" s="648" t="s">
        <v>693</v>
      </c>
      <c r="C6" s="649"/>
      <c r="D6" s="650"/>
      <c r="E6" s="648" t="s">
        <v>695</v>
      </c>
      <c r="F6" s="649"/>
      <c r="G6" s="650"/>
      <c r="H6" s="649" t="s">
        <v>697</v>
      </c>
      <c r="I6" s="649"/>
      <c r="J6" s="363"/>
      <c r="K6" s="648" t="s">
        <v>698</v>
      </c>
      <c r="L6" s="649"/>
      <c r="M6" s="650"/>
      <c r="N6" s="259"/>
      <c r="O6" s="259"/>
    </row>
    <row r="7" spans="1:15" s="6" customFormat="1" ht="18" customHeight="1">
      <c r="A7" s="256"/>
      <c r="B7" s="12" t="s">
        <v>407</v>
      </c>
      <c r="C7" s="12" t="s">
        <v>408</v>
      </c>
      <c r="D7" s="12" t="s">
        <v>25</v>
      </c>
      <c r="E7" s="12" t="s">
        <v>409</v>
      </c>
      <c r="F7" s="12" t="s">
        <v>410</v>
      </c>
      <c r="G7" s="62" t="s">
        <v>411</v>
      </c>
      <c r="H7" s="12" t="s">
        <v>412</v>
      </c>
      <c r="I7" s="62" t="s">
        <v>413</v>
      </c>
      <c r="J7" s="366" t="s">
        <v>700</v>
      </c>
      <c r="K7" s="12" t="s">
        <v>98</v>
      </c>
      <c r="L7" s="12" t="s">
        <v>414</v>
      </c>
      <c r="M7" s="12" t="s">
        <v>415</v>
      </c>
      <c r="N7" s="255"/>
      <c r="O7" s="255"/>
    </row>
    <row r="8" spans="1:15" s="6" customFormat="1" ht="24.95" customHeight="1">
      <c r="A8" s="258"/>
      <c r="B8" s="263" t="s">
        <v>416</v>
      </c>
      <c r="C8" s="263" t="s">
        <v>417</v>
      </c>
      <c r="D8" s="263" t="s">
        <v>4</v>
      </c>
      <c r="E8" s="122" t="s">
        <v>703</v>
      </c>
      <c r="F8" s="122" t="s">
        <v>704</v>
      </c>
      <c r="G8" s="257" t="s">
        <v>418</v>
      </c>
      <c r="H8" s="122" t="s">
        <v>419</v>
      </c>
      <c r="I8" s="272" t="s">
        <v>420</v>
      </c>
      <c r="J8" s="367" t="s">
        <v>701</v>
      </c>
      <c r="K8" s="263" t="s">
        <v>3</v>
      </c>
      <c r="L8" s="263" t="s">
        <v>382</v>
      </c>
      <c r="M8" s="263" t="s">
        <v>421</v>
      </c>
      <c r="N8" s="257" t="s">
        <v>705</v>
      </c>
      <c r="O8" s="257" t="s">
        <v>564</v>
      </c>
    </row>
    <row r="9" spans="1:15" s="17" customFormat="1" ht="24.95" customHeight="1">
      <c r="A9" s="377">
        <v>2016</v>
      </c>
      <c r="B9" s="368">
        <v>189</v>
      </c>
      <c r="C9" s="368">
        <v>2</v>
      </c>
      <c r="D9" s="368">
        <v>8</v>
      </c>
      <c r="E9" s="368">
        <v>78</v>
      </c>
      <c r="F9" s="368">
        <v>4</v>
      </c>
      <c r="G9" s="368">
        <v>15735.13</v>
      </c>
      <c r="H9" s="368">
        <v>600766</v>
      </c>
      <c r="I9" s="368">
        <v>865905</v>
      </c>
      <c r="J9" s="368">
        <v>139034506</v>
      </c>
      <c r="K9" s="369">
        <f>SUM(L9:M9)</f>
        <v>4</v>
      </c>
      <c r="L9" s="370">
        <v>0</v>
      </c>
      <c r="M9" s="368">
        <v>4</v>
      </c>
      <c r="N9" s="368">
        <v>4</v>
      </c>
      <c r="O9" s="368">
        <v>0</v>
      </c>
    </row>
    <row r="10" spans="1:15" s="17" customFormat="1" ht="24.95" customHeight="1">
      <c r="A10" s="377">
        <v>2017</v>
      </c>
      <c r="B10" s="368">
        <v>185</v>
      </c>
      <c r="C10" s="368">
        <v>3</v>
      </c>
      <c r="D10" s="368">
        <v>22</v>
      </c>
      <c r="E10" s="368">
        <v>87</v>
      </c>
      <c r="F10" s="368">
        <v>4</v>
      </c>
      <c r="G10" s="368">
        <v>29810</v>
      </c>
      <c r="H10" s="368">
        <v>484722</v>
      </c>
      <c r="I10" s="368">
        <v>608425</v>
      </c>
      <c r="J10" s="368">
        <v>25306433</v>
      </c>
      <c r="K10" s="369">
        <v>12</v>
      </c>
      <c r="L10" s="370">
        <v>3</v>
      </c>
      <c r="M10" s="368">
        <v>9</v>
      </c>
      <c r="N10" s="368">
        <v>6</v>
      </c>
      <c r="O10" s="368">
        <v>1</v>
      </c>
    </row>
    <row r="11" spans="1:15" s="17" customFormat="1" ht="24.95" customHeight="1">
      <c r="A11" s="377">
        <v>2018</v>
      </c>
      <c r="B11" s="368">
        <v>176</v>
      </c>
      <c r="C11" s="368">
        <v>3</v>
      </c>
      <c r="D11" s="368">
        <v>15</v>
      </c>
      <c r="E11" s="368">
        <v>108</v>
      </c>
      <c r="F11" s="368">
        <v>8</v>
      </c>
      <c r="G11" s="368">
        <v>32493</v>
      </c>
      <c r="H11" s="368">
        <v>1397978</v>
      </c>
      <c r="I11" s="368">
        <v>1374911</v>
      </c>
      <c r="J11" s="368">
        <v>74293878</v>
      </c>
      <c r="K11" s="369">
        <v>12</v>
      </c>
      <c r="L11" s="370">
        <v>1</v>
      </c>
      <c r="M11" s="368">
        <v>11</v>
      </c>
      <c r="N11" s="368">
        <v>16</v>
      </c>
      <c r="O11" s="368">
        <v>131</v>
      </c>
    </row>
    <row r="12" spans="1:15" s="10" customFormat="1" ht="24.95" customHeight="1">
      <c r="A12" s="377">
        <v>2019</v>
      </c>
      <c r="B12" s="368">
        <v>183</v>
      </c>
      <c r="C12" s="368">
        <v>3</v>
      </c>
      <c r="D12" s="368">
        <v>11</v>
      </c>
      <c r="E12" s="368">
        <v>42</v>
      </c>
      <c r="F12" s="368">
        <v>15</v>
      </c>
      <c r="G12" s="368">
        <v>46469.1</v>
      </c>
      <c r="H12" s="368">
        <v>1409420</v>
      </c>
      <c r="I12" s="368">
        <v>1707161</v>
      </c>
      <c r="J12" s="368">
        <v>21567788</v>
      </c>
      <c r="K12" s="369">
        <v>14</v>
      </c>
      <c r="L12" s="370">
        <v>1</v>
      </c>
      <c r="M12" s="368">
        <v>13</v>
      </c>
      <c r="N12" s="368">
        <v>0</v>
      </c>
      <c r="O12" s="368">
        <v>0</v>
      </c>
    </row>
    <row r="13" spans="1:15" s="15" customFormat="1" ht="24.95" customHeight="1">
      <c r="A13" s="377">
        <v>2020</v>
      </c>
      <c r="B13" s="368">
        <v>172</v>
      </c>
      <c r="C13" s="368">
        <v>1</v>
      </c>
      <c r="D13" s="368">
        <v>14</v>
      </c>
      <c r="E13" s="368">
        <v>49</v>
      </c>
      <c r="F13" s="368">
        <v>4</v>
      </c>
      <c r="G13" s="368">
        <v>32170</v>
      </c>
      <c r="H13" s="368">
        <v>1201378</v>
      </c>
      <c r="I13" s="368">
        <v>1161358</v>
      </c>
      <c r="J13" s="368">
        <v>4741900</v>
      </c>
      <c r="K13" s="369">
        <v>7</v>
      </c>
      <c r="L13" s="371"/>
      <c r="M13" s="368">
        <v>7</v>
      </c>
      <c r="N13" s="368">
        <v>8</v>
      </c>
      <c r="O13" s="368">
        <v>0</v>
      </c>
    </row>
    <row r="14" spans="1:15" s="15" customFormat="1" ht="35.1" customHeight="1">
      <c r="A14" s="378">
        <v>2021</v>
      </c>
      <c r="B14" s="372">
        <v>155</v>
      </c>
      <c r="C14" s="372">
        <v>5</v>
      </c>
      <c r="D14" s="372">
        <v>9</v>
      </c>
      <c r="E14" s="372">
        <v>79</v>
      </c>
      <c r="F14" s="372">
        <v>14</v>
      </c>
      <c r="G14" s="372">
        <v>24173</v>
      </c>
      <c r="H14" s="372">
        <v>1553546</v>
      </c>
      <c r="I14" s="372">
        <v>2152600</v>
      </c>
      <c r="J14" s="372">
        <v>13820711</v>
      </c>
      <c r="K14" s="373">
        <v>7</v>
      </c>
      <c r="L14" s="374">
        <v>1</v>
      </c>
      <c r="M14" s="372">
        <v>6</v>
      </c>
      <c r="N14" s="372">
        <v>35</v>
      </c>
      <c r="O14" s="372">
        <v>0</v>
      </c>
    </row>
    <row r="15" spans="1:15" s="324" customFormat="1" ht="13.5" customHeight="1">
      <c r="A15" s="322" t="s">
        <v>706</v>
      </c>
      <c r="J15" s="653" t="s">
        <v>660</v>
      </c>
      <c r="K15" s="653"/>
      <c r="L15" s="653"/>
      <c r="M15" s="653"/>
      <c r="N15" s="653"/>
      <c r="O15" s="653"/>
    </row>
    <row r="16" spans="1:15" s="4" customFormat="1" ht="11.25">
      <c r="A16" s="5"/>
    </row>
  </sheetData>
  <mergeCells count="11">
    <mergeCell ref="H5:I5"/>
    <mergeCell ref="B6:D6"/>
    <mergeCell ref="B5:D5"/>
    <mergeCell ref="J15:O15"/>
    <mergeCell ref="A2:I2"/>
    <mergeCell ref="J2:O2"/>
    <mergeCell ref="K6:M6"/>
    <mergeCell ref="K5:M5"/>
    <mergeCell ref="E6:G6"/>
    <mergeCell ref="E5:G5"/>
    <mergeCell ref="H6:I6"/>
  </mergeCells>
  <phoneticPr fontId="2" type="noConversion"/>
  <printOptions horizontalCentered="1"/>
  <pageMargins left="0.39370078740157483" right="0.39370078740157483" top="0.55118110236220474" bottom="0.55118110236220474" header="0.51181102362204722" footer="0.51181102362204722"/>
  <pageSetup paperSize="9" scale="89" fitToHeight="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"/>
  <sheetViews>
    <sheetView view="pageBreakPreview" zoomScaleNormal="100" zoomScaleSheetLayoutView="100" workbookViewId="0">
      <selection activeCell="E11" sqref="E11"/>
    </sheetView>
  </sheetViews>
  <sheetFormatPr defaultRowHeight="16.5"/>
  <cols>
    <col min="1" max="1" width="8.625" style="8" customWidth="1"/>
    <col min="2" max="4" width="13.625" style="8" customWidth="1"/>
    <col min="5" max="5" width="13.75" style="8" bestFit="1" customWidth="1"/>
    <col min="6" max="9" width="13.625" style="8" customWidth="1"/>
    <col min="10" max="13" width="15.625" style="8" customWidth="1"/>
    <col min="14" max="16384" width="9" style="8"/>
  </cols>
  <sheetData>
    <row r="1" spans="1:13" s="20" customFormat="1" ht="24.95" customHeight="1">
      <c r="A1" s="362" t="s">
        <v>636</v>
      </c>
    </row>
    <row r="2" spans="1:13" s="221" customFormat="1" ht="24.95" customHeight="1">
      <c r="A2" s="654" t="s">
        <v>690</v>
      </c>
      <c r="B2" s="654"/>
      <c r="C2" s="654"/>
      <c r="D2" s="654"/>
      <c r="E2" s="654"/>
      <c r="F2" s="654"/>
      <c r="G2" s="654"/>
      <c r="H2" s="654" t="s">
        <v>711</v>
      </c>
      <c r="I2" s="654"/>
      <c r="J2" s="654"/>
      <c r="K2" s="654"/>
      <c r="L2" s="654"/>
      <c r="M2" s="654"/>
    </row>
    <row r="3" spans="1:13" ht="23.1" customHeight="1">
      <c r="A3" s="1"/>
      <c r="B3" s="2"/>
      <c r="C3" s="2"/>
      <c r="D3" s="2"/>
      <c r="E3" s="2"/>
      <c r="F3" s="2"/>
      <c r="G3" s="3"/>
      <c r="H3" s="2"/>
      <c r="I3" s="2"/>
      <c r="J3" s="2"/>
      <c r="K3" s="2"/>
      <c r="L3" s="2"/>
      <c r="M3" s="2"/>
    </row>
    <row r="4" spans="1:13" s="375" customFormat="1" ht="15" customHeight="1" thickBot="1">
      <c r="A4" s="325" t="s">
        <v>708</v>
      </c>
      <c r="B4" s="324"/>
      <c r="C4" s="323"/>
      <c r="D4" s="323"/>
      <c r="E4" s="323"/>
      <c r="F4" s="323"/>
      <c r="G4" s="323"/>
      <c r="H4" s="323"/>
      <c r="I4" s="323"/>
      <c r="J4" s="324"/>
      <c r="K4" s="324"/>
      <c r="L4" s="324"/>
      <c r="M4" s="324" t="s">
        <v>99</v>
      </c>
    </row>
    <row r="5" spans="1:13" ht="18" customHeight="1">
      <c r="A5" s="327" t="s">
        <v>669</v>
      </c>
      <c r="B5" s="365" t="s">
        <v>98</v>
      </c>
      <c r="C5" s="651" t="s">
        <v>709</v>
      </c>
      <c r="D5" s="647"/>
      <c r="E5" s="647"/>
      <c r="F5" s="647"/>
      <c r="G5" s="647"/>
      <c r="H5" s="647"/>
      <c r="I5" s="652"/>
      <c r="J5" s="365" t="s">
        <v>422</v>
      </c>
      <c r="K5" s="651" t="s">
        <v>710</v>
      </c>
      <c r="L5" s="652"/>
      <c r="M5" s="365" t="s">
        <v>713</v>
      </c>
    </row>
    <row r="6" spans="1:13" ht="18" customHeight="1">
      <c r="A6" s="256"/>
      <c r="B6" s="255"/>
      <c r="C6" s="384" t="s">
        <v>423</v>
      </c>
      <c r="D6" s="123" t="s">
        <v>424</v>
      </c>
      <c r="E6" s="385" t="s">
        <v>425</v>
      </c>
      <c r="F6" s="123" t="s">
        <v>426</v>
      </c>
      <c r="G6" s="62" t="s">
        <v>100</v>
      </c>
      <c r="H6" s="376" t="s">
        <v>427</v>
      </c>
      <c r="I6" s="123" t="s">
        <v>25</v>
      </c>
      <c r="J6" s="255"/>
      <c r="K6" s="12" t="s">
        <v>428</v>
      </c>
      <c r="L6" s="12" t="s">
        <v>429</v>
      </c>
      <c r="M6" s="259"/>
    </row>
    <row r="7" spans="1:13" ht="18" customHeight="1">
      <c r="A7" s="258"/>
      <c r="B7" s="257" t="s">
        <v>3</v>
      </c>
      <c r="C7" s="257" t="s">
        <v>546</v>
      </c>
      <c r="D7" s="263" t="s">
        <v>547</v>
      </c>
      <c r="E7" s="122" t="s">
        <v>548</v>
      </c>
      <c r="F7" s="263" t="s">
        <v>430</v>
      </c>
      <c r="G7" s="257" t="s">
        <v>431</v>
      </c>
      <c r="H7" s="258" t="s">
        <v>432</v>
      </c>
      <c r="I7" s="257" t="s">
        <v>102</v>
      </c>
      <c r="J7" s="257" t="s">
        <v>712</v>
      </c>
      <c r="K7" s="263" t="s">
        <v>549</v>
      </c>
      <c r="L7" s="122" t="s">
        <v>550</v>
      </c>
      <c r="M7" s="257" t="s">
        <v>433</v>
      </c>
    </row>
    <row r="8" spans="1:13" s="202" customFormat="1" ht="24.95" customHeight="1">
      <c r="A8" s="377">
        <v>2016</v>
      </c>
      <c r="B8" s="379">
        <f>SUM(C8:M8)</f>
        <v>199</v>
      </c>
      <c r="C8" s="332">
        <v>44</v>
      </c>
      <c r="D8" s="332">
        <v>17</v>
      </c>
      <c r="E8" s="332">
        <v>0</v>
      </c>
      <c r="F8" s="332">
        <v>1</v>
      </c>
      <c r="G8" s="380">
        <v>0</v>
      </c>
      <c r="H8" s="332">
        <v>127</v>
      </c>
      <c r="I8" s="332">
        <v>0</v>
      </c>
      <c r="J8" s="332">
        <v>3</v>
      </c>
      <c r="K8" s="332">
        <v>0</v>
      </c>
      <c r="L8" s="332">
        <v>2</v>
      </c>
      <c r="M8" s="381">
        <v>5</v>
      </c>
    </row>
    <row r="9" spans="1:13" s="202" customFormat="1" ht="24.95" customHeight="1">
      <c r="A9" s="377">
        <v>2017</v>
      </c>
      <c r="B9" s="382">
        <v>210</v>
      </c>
      <c r="C9" s="332">
        <v>33</v>
      </c>
      <c r="D9" s="332">
        <v>7</v>
      </c>
      <c r="E9" s="332">
        <v>2</v>
      </c>
      <c r="F9" s="332">
        <v>1</v>
      </c>
      <c r="G9" s="380">
        <v>1</v>
      </c>
      <c r="H9" s="332">
        <v>141</v>
      </c>
      <c r="I9" s="332">
        <v>0</v>
      </c>
      <c r="J9" s="332">
        <v>3</v>
      </c>
      <c r="K9" s="332">
        <v>2</v>
      </c>
      <c r="L9" s="332">
        <v>1</v>
      </c>
      <c r="M9" s="332">
        <v>19</v>
      </c>
    </row>
    <row r="10" spans="1:13" s="202" customFormat="1" ht="24.95" customHeight="1">
      <c r="A10" s="377">
        <v>2018</v>
      </c>
      <c r="B10" s="382">
        <v>194</v>
      </c>
      <c r="C10" s="332">
        <v>53</v>
      </c>
      <c r="D10" s="332">
        <v>17</v>
      </c>
      <c r="E10" s="332">
        <v>1</v>
      </c>
      <c r="F10" s="332">
        <v>3</v>
      </c>
      <c r="G10" s="380">
        <v>1</v>
      </c>
      <c r="H10" s="332">
        <v>101</v>
      </c>
      <c r="I10" s="332">
        <v>0</v>
      </c>
      <c r="J10" s="332">
        <v>0</v>
      </c>
      <c r="K10" s="332">
        <v>2</v>
      </c>
      <c r="L10" s="332">
        <v>1</v>
      </c>
      <c r="M10" s="332">
        <v>15</v>
      </c>
    </row>
    <row r="11" spans="1:13" s="239" customFormat="1" ht="24.95" customHeight="1">
      <c r="A11" s="377">
        <v>2019</v>
      </c>
      <c r="B11" s="382">
        <v>197</v>
      </c>
      <c r="C11" s="332">
        <v>52</v>
      </c>
      <c r="D11" s="332">
        <v>12</v>
      </c>
      <c r="E11" s="332">
        <v>0</v>
      </c>
      <c r="F11" s="332">
        <v>0</v>
      </c>
      <c r="G11" s="380">
        <v>1</v>
      </c>
      <c r="H11" s="332">
        <v>112</v>
      </c>
      <c r="I11" s="332">
        <v>1</v>
      </c>
      <c r="J11" s="332">
        <v>6</v>
      </c>
      <c r="K11" s="332">
        <v>1</v>
      </c>
      <c r="L11" s="332">
        <v>2</v>
      </c>
      <c r="M11" s="332">
        <v>10</v>
      </c>
    </row>
    <row r="12" spans="1:13" s="239" customFormat="1" ht="24.95" customHeight="1">
      <c r="A12" s="377">
        <v>2020</v>
      </c>
      <c r="B12" s="382">
        <v>187</v>
      </c>
      <c r="C12" s="332">
        <v>37</v>
      </c>
      <c r="D12" s="383">
        <v>10</v>
      </c>
      <c r="E12" s="332">
        <v>0</v>
      </c>
      <c r="F12" s="332">
        <v>0</v>
      </c>
      <c r="G12" s="380">
        <v>3</v>
      </c>
      <c r="H12" s="332">
        <v>122</v>
      </c>
      <c r="I12" s="332">
        <v>0</v>
      </c>
      <c r="J12" s="332">
        <v>4</v>
      </c>
      <c r="K12" s="332">
        <v>0</v>
      </c>
      <c r="L12" s="332">
        <v>1</v>
      </c>
      <c r="M12" s="332">
        <v>10</v>
      </c>
    </row>
    <row r="13" spans="1:13" s="239" customFormat="1" ht="35.1" customHeight="1">
      <c r="A13" s="378">
        <v>2021</v>
      </c>
      <c r="B13" s="386">
        <v>169</v>
      </c>
      <c r="C13" s="335">
        <v>51</v>
      </c>
      <c r="D13" s="387">
        <v>17</v>
      </c>
      <c r="E13" s="335">
        <v>0</v>
      </c>
      <c r="F13" s="335">
        <v>0</v>
      </c>
      <c r="G13" s="388">
        <v>2</v>
      </c>
      <c r="H13" s="335">
        <v>85</v>
      </c>
      <c r="I13" s="335">
        <v>2</v>
      </c>
      <c r="J13" s="335">
        <v>2</v>
      </c>
      <c r="K13" s="335">
        <v>1</v>
      </c>
      <c r="L13" s="335">
        <v>4</v>
      </c>
      <c r="M13" s="335">
        <v>5</v>
      </c>
    </row>
    <row r="14" spans="1:13" s="375" customFormat="1" ht="13.5" customHeight="1">
      <c r="A14" s="322" t="s">
        <v>706</v>
      </c>
      <c r="B14" s="324"/>
      <c r="C14" s="324"/>
      <c r="D14" s="324"/>
      <c r="E14" s="324"/>
      <c r="F14" s="324"/>
      <c r="G14" s="323"/>
      <c r="H14" s="653" t="s">
        <v>96</v>
      </c>
      <c r="I14" s="653"/>
      <c r="J14" s="653"/>
      <c r="K14" s="324"/>
      <c r="L14" s="324"/>
      <c r="M14" s="324"/>
    </row>
  </sheetData>
  <mergeCells count="5">
    <mergeCell ref="C5:I5"/>
    <mergeCell ref="K5:L5"/>
    <mergeCell ref="H2:M2"/>
    <mergeCell ref="H14:J14"/>
    <mergeCell ref="A2:G2"/>
  </mergeCells>
  <phoneticPr fontId="2" type="noConversion"/>
  <printOptions horizontalCentered="1"/>
  <pageMargins left="0.39370078740157483" right="0.39370078740157483" top="0.55118110236220474" bottom="0.55118110236220474" header="0.51181102362204722" footer="0.51181102362204722"/>
  <pageSetup paperSize="9" scale="89" fitToHeight="0" orientation="portrait" r:id="rId1"/>
  <headerFooter alignWithMargins="0"/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21</vt:i4>
      </vt:variant>
      <vt:variant>
        <vt:lpstr>이름이 지정된 범위</vt:lpstr>
      </vt:variant>
      <vt:variant>
        <vt:i4>5</vt:i4>
      </vt:variant>
    </vt:vector>
  </HeadingPairs>
  <TitlesOfParts>
    <vt:vector size="26" baseType="lpstr">
      <vt:lpstr>1.공무원총괄</vt:lpstr>
      <vt:lpstr>2.본청공무원</vt:lpstr>
      <vt:lpstr>3.시의회, 직속기관 및 사업소 공무원 </vt:lpstr>
      <vt:lpstr>4.읍면동 공무원</vt:lpstr>
      <vt:lpstr>5.소방공무원</vt:lpstr>
      <vt:lpstr>6.경찰공무원</vt:lpstr>
      <vt:lpstr>7.퇴직사유별 공무원</vt:lpstr>
      <vt:lpstr>8.화재발생</vt:lpstr>
      <vt:lpstr>9.발화요인별 화재발생</vt:lpstr>
      <vt:lpstr>10.장소별화재발생</vt:lpstr>
      <vt:lpstr>11.산불발생 현황</vt:lpstr>
      <vt:lpstr>12.소방장비</vt:lpstr>
      <vt:lpstr>13.119구급활동실적</vt:lpstr>
      <vt:lpstr>14.119구조활동실적</vt:lpstr>
      <vt:lpstr>15.재난사고발생및피해현황</vt:lpstr>
      <vt:lpstr>16.풍수해 발생</vt:lpstr>
      <vt:lpstr>17.소방대상물현황</vt:lpstr>
      <vt:lpstr>18.위험물 제조소 설치현황</vt:lpstr>
      <vt:lpstr>19.교통사고건수(자동차)</vt:lpstr>
      <vt:lpstr>20.자동차단속 및 처리</vt:lpstr>
      <vt:lpstr>21.운전면허소지자 </vt:lpstr>
      <vt:lpstr>'15.재난사고발생및피해현황'!Print_Area</vt:lpstr>
      <vt:lpstr>'19.교통사고건수(자동차)'!Print_Area</vt:lpstr>
      <vt:lpstr>'20.자동차단속 및 처리'!Print_Area</vt:lpstr>
      <vt:lpstr>'21.운전면허소지자 '!Print_Area</vt:lpstr>
      <vt:lpstr>'6.경찰공무원'!Print_Area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naju</dc:creator>
  <cp:lastModifiedBy>user</cp:lastModifiedBy>
  <cp:lastPrinted>2023-03-14T08:27:16Z</cp:lastPrinted>
  <dcterms:created xsi:type="dcterms:W3CDTF">2014-12-22T02:20:20Z</dcterms:created>
  <dcterms:modified xsi:type="dcterms:W3CDTF">2023-03-14T08:28:48Z</dcterms:modified>
</cp:coreProperties>
</file>