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8800" windowHeight="12000" tabRatio="854"/>
  </bookViews>
  <sheets>
    <sheet name="1.수출입 통관 실적" sheetId="26" r:id="rId1"/>
    <sheet name="1-1.수출실적" sheetId="27" r:id="rId2"/>
    <sheet name="1-2.수입실적" sheetId="25" r:id="rId3"/>
  </sheets>
  <externalReferences>
    <externalReference r:id="rId4"/>
    <externalReference r:id="rId5"/>
  </externalReferences>
  <definedNames>
    <definedName name="aaa" localSheetId="2">#REF!</definedName>
    <definedName name="aaa">#REF!</definedName>
    <definedName name="bbb" localSheetId="2">#REF!</definedName>
    <definedName name="bbb">#REF!</definedName>
    <definedName name="Document_array" localSheetId="2">{"Book1"}</definedName>
    <definedName name="Document_array">{"Book1"}</definedName>
    <definedName name="G" localSheetId="2">'[1] 견적서'!#REF!</definedName>
    <definedName name="G">'[1] 견적서'!#REF!</definedName>
    <definedName name="_xlnm.Print_Area" localSheetId="0">'1.수출입 통관 실적'!$A$1:$E$29</definedName>
    <definedName name="_xlnm.Print_Area">'[2]2-1포천(각세)(외제)'!#REF!</definedName>
    <definedName name="_xlnm.Print_Titles">#N/A</definedName>
    <definedName name="기본급테이블" localSheetId="2">#REF!</definedName>
    <definedName name="기본급테이블">#REF!</definedName>
    <definedName name="보고용" localSheetId="2">{"Book1"}</definedName>
    <definedName name="보고용">{"Book1"}</definedName>
    <definedName name="사원테이블" localSheetId="2">#REF!</definedName>
    <definedName name="사원테이블">#REF!</definedName>
    <definedName name="수당테이블" localSheetId="2">#REF!</definedName>
    <definedName name="수당테이블">#REF!</definedName>
    <definedName name="외국인국적2">#REF!</definedName>
    <definedName name="직책테이블" localSheetId="2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E27" i="26" l="1"/>
  <c r="E16" i="26"/>
  <c r="E17" i="26"/>
  <c r="E18" i="26"/>
  <c r="E19" i="26"/>
  <c r="E20" i="26"/>
  <c r="E21" i="26"/>
  <c r="E22" i="26"/>
  <c r="E23" i="26"/>
  <c r="E24" i="26"/>
  <c r="E25" i="26"/>
  <c r="E26" i="26"/>
  <c r="B27" i="26"/>
  <c r="B17" i="26"/>
  <c r="B18" i="26"/>
  <c r="B19" i="26"/>
  <c r="B20" i="26"/>
  <c r="B21" i="26"/>
  <c r="B22" i="26"/>
  <c r="B23" i="26"/>
  <c r="B24" i="26"/>
  <c r="B25" i="26"/>
  <c r="B26" i="26"/>
  <c r="B16" i="26"/>
  <c r="C15" i="26"/>
  <c r="D15" i="26"/>
  <c r="E15" i="26" l="1"/>
  <c r="B15" i="26"/>
  <c r="B13" i="26" l="1"/>
  <c r="B11" i="26" l="1"/>
  <c r="B10" i="26" l="1"/>
</calcChain>
</file>

<file path=xl/sharedStrings.xml><?xml version="1.0" encoding="utf-8"?>
<sst xmlns="http://schemas.openxmlformats.org/spreadsheetml/2006/main" count="118" uniqueCount="73">
  <si>
    <t>Total</t>
    <phoneticPr fontId="37" type="noConversion"/>
  </si>
  <si>
    <t>합계</t>
    <phoneticPr fontId="37" type="noConversion"/>
  </si>
  <si>
    <r>
      <t>동식물성
유지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왁스</t>
    </r>
    <phoneticPr fontId="37" type="noConversion"/>
  </si>
  <si>
    <t>재료별 제조제품</t>
    <phoneticPr fontId="37" type="noConversion"/>
  </si>
  <si>
    <r>
      <t>기계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운수장비</t>
    </r>
    <phoneticPr fontId="37" type="noConversion"/>
  </si>
  <si>
    <t>기타 제조제품</t>
    <phoneticPr fontId="37" type="noConversion"/>
  </si>
  <si>
    <r>
      <t>달리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분류되지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않은</t>
    </r>
    <phoneticPr fontId="37" type="noConversion"/>
  </si>
  <si>
    <t>총액</t>
    <phoneticPr fontId="37" type="noConversion"/>
  </si>
  <si>
    <t>수출</t>
    <phoneticPr fontId="37" type="noConversion"/>
  </si>
  <si>
    <t>수입</t>
    <phoneticPr fontId="37" type="noConversion"/>
  </si>
  <si>
    <t>수출입초과</t>
    <phoneticPr fontId="37" type="noConversion"/>
  </si>
  <si>
    <t>(A+B)</t>
    <phoneticPr fontId="37" type="noConversion"/>
  </si>
  <si>
    <t>(A)</t>
    <phoneticPr fontId="37" type="noConversion"/>
  </si>
  <si>
    <t>(B)</t>
    <phoneticPr fontId="37" type="noConversion"/>
  </si>
  <si>
    <t>(A-B)</t>
    <phoneticPr fontId="37" type="noConversion"/>
  </si>
  <si>
    <t>Total amount</t>
    <phoneticPr fontId="37" type="noConversion"/>
  </si>
  <si>
    <r>
      <t>동식물성
유지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왁스</t>
    </r>
    <phoneticPr fontId="37" type="noConversion"/>
  </si>
  <si>
    <t>Export</t>
    <phoneticPr fontId="37" type="noConversion"/>
  </si>
  <si>
    <t>Import</t>
    <phoneticPr fontId="37" type="noConversion"/>
  </si>
  <si>
    <t>1-1. 수출실적</t>
    <phoneticPr fontId="37" type="noConversion"/>
  </si>
  <si>
    <t>1-2. 수입실적</t>
    <phoneticPr fontId="37" type="noConversion"/>
  </si>
  <si>
    <t>Excess of export / import</t>
    <phoneticPr fontId="37" type="noConversion"/>
  </si>
  <si>
    <t>Ⅸ. 유통·금융·보험 및 기타 서비스</t>
  </si>
  <si>
    <t>Exports and Imports Cleared</t>
    <phoneticPr fontId="4" type="noConversion"/>
  </si>
  <si>
    <r>
      <t>1.수출입 통관 실적</t>
    </r>
    <r>
      <rPr>
        <b/>
        <vertAlign val="superscript"/>
        <sz val="18"/>
        <rFont val="HY견명조"/>
        <family val="1"/>
        <charset val="129"/>
      </rPr>
      <t>1)</t>
    </r>
    <rPh sb="0" eb="13">
      <t>1)</t>
    </rPh>
    <phoneticPr fontId="37" type="noConversion"/>
  </si>
  <si>
    <t>단위: 천달러</t>
    <phoneticPr fontId="37" type="noConversion"/>
  </si>
  <si>
    <t>Unit: 1,000 US dollars</t>
    <phoneticPr fontId="37" type="noConversion"/>
  </si>
  <si>
    <t>연 별</t>
    <phoneticPr fontId="37" type="noConversion"/>
  </si>
  <si>
    <t>주: 1)통관기준, 사업체소재지기준 Providing items clear customs, data disaggregated by the location of establishments</t>
    <phoneticPr fontId="37" type="noConversion"/>
  </si>
  <si>
    <t>자료: 「STIC에 의한 무역통계」 한국무역협회 무역빅데이터실</t>
    <phoneticPr fontId="4" type="noConversion"/>
  </si>
  <si>
    <t>source: Korea International Trade Association</t>
    <phoneticPr fontId="4" type="noConversion"/>
  </si>
  <si>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4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</si>
  <si>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</si>
  <si>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</si>
  <si>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</si>
  <si>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</si>
  <si>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</si>
  <si>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</si>
  <si>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</si>
  <si>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</si>
  <si>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</si>
  <si>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</si>
  <si>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</si>
  <si>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</si>
  <si>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r>
      <t>식품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동물</t>
    </r>
    <phoneticPr fontId="37" type="noConversion"/>
  </si>
  <si>
    <t>Foods and</t>
    <phoneticPr fontId="37" type="noConversion"/>
  </si>
  <si>
    <t>live animals</t>
    <phoneticPr fontId="4" type="noConversion"/>
  </si>
  <si>
    <t>Beverages</t>
    <phoneticPr fontId="37" type="noConversion"/>
  </si>
  <si>
    <t>and tobacco</t>
    <phoneticPr fontId="4" type="noConversion"/>
  </si>
  <si>
    <t>Crude materials,</t>
    <phoneticPr fontId="37" type="noConversion"/>
  </si>
  <si>
    <t>inedible, except fuels</t>
    <phoneticPr fontId="37" type="noConversion"/>
  </si>
  <si>
    <t>비식용원재료
(연료제외)</t>
    <phoneticPr fontId="37" type="noConversion"/>
  </si>
  <si>
    <r>
      <t>음료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담배</t>
    </r>
    <phoneticPr fontId="37" type="noConversion"/>
  </si>
  <si>
    <r>
      <t>광물성연료</t>
    </r>
    <r>
      <rPr>
        <sz val="9"/>
        <rFont val="Times New Roman"/>
        <family val="1"/>
      </rPr>
      <t xml:space="preserve">, 
</t>
    </r>
    <r>
      <rPr>
        <sz val="9"/>
        <rFont val="바탕"/>
        <family val="1"/>
        <charset val="129"/>
      </rPr>
      <t>윤활유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관련물질</t>
    </r>
    <phoneticPr fontId="37" type="noConversion"/>
  </si>
  <si>
    <t xml:space="preserve">Mineral fuels, lubricant </t>
    <phoneticPr fontId="37" type="noConversion"/>
  </si>
  <si>
    <t>&amp; related materials</t>
    <phoneticPr fontId="37" type="noConversion"/>
  </si>
  <si>
    <t>Animal and vegetable oils,</t>
    <phoneticPr fontId="37" type="noConversion"/>
  </si>
  <si>
    <t>fats and waxes</t>
    <phoneticPr fontId="37" type="noConversion"/>
  </si>
  <si>
    <r>
      <t>화학물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관련제품</t>
    </r>
    <phoneticPr fontId="37" type="noConversion"/>
  </si>
  <si>
    <t>Chemicals and</t>
    <phoneticPr fontId="37" type="noConversion"/>
  </si>
  <si>
    <t>related products</t>
    <phoneticPr fontId="37" type="noConversion"/>
  </si>
  <si>
    <t xml:space="preserve">Manufactured goods </t>
    <phoneticPr fontId="37" type="noConversion"/>
  </si>
  <si>
    <t>classified chiefly by material</t>
    <phoneticPr fontId="37" type="noConversion"/>
  </si>
  <si>
    <t xml:space="preserve">Machinery and </t>
    <phoneticPr fontId="37" type="noConversion"/>
  </si>
  <si>
    <t>transport equipment</t>
    <phoneticPr fontId="37" type="noConversion"/>
  </si>
  <si>
    <t>Miscellaneous</t>
    <phoneticPr fontId="37" type="noConversion"/>
  </si>
  <si>
    <t>manufactured articles</t>
    <phoneticPr fontId="37" type="noConversion"/>
  </si>
  <si>
    <t>Commodities and</t>
    <phoneticPr fontId="37" type="noConversion"/>
  </si>
  <si>
    <t>&amp; transactions n.e.c.</t>
    <phoneticPr fontId="37" type="noConversion"/>
  </si>
  <si>
    <t>주: 품목은 STIC 기준, 분류단위는 제1단위</t>
    <phoneticPr fontId="4" type="noConversion"/>
  </si>
  <si>
    <t>note: Items are grouped according to the sections of the SITC.</t>
    <phoneticPr fontId="4" type="noConversion"/>
  </si>
  <si>
    <t>1-1. Exports</t>
    <phoneticPr fontId="4" type="noConversion"/>
  </si>
  <si>
    <t>1-2. Imports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</si>
</sst>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_ * #,##0_ ;_ * \-#,##0_ ;_ * &quot;-&quot;_ ;_ @_ "/>
    <numFmt numFmtId="185" formatCode="#,##0.00;[Red]&quot;-&quot;#,##0.00"/>
    <numFmt numFmtId="186" formatCode="_ * #,##0.00_ ;_ * \-#,##0.00_ ;_ * &quot;-&quot;??_ ;_ @_ 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\$&quot;_x000c__x0009__x0001_-)_x0008__x0004__x0000__x0000__x0005__x0002_&quot;;[Red]\(\$#,##0\)"/>
    <numFmt numFmtId="190" formatCode="&quot;0412-&quot;00&quot;-&quot;0000"/>
    <numFmt numFmtId="191" formatCode="#,##0.0"/>
    <numFmt numFmtId="192" formatCode="#,##0.0\ ;\(#,##0.0\);&quot;-&quot;\ "/>
    <numFmt numFmtId="193" formatCode="_(&quot;$&quot;* #,##0.0_);_(&quot;$&quot;* \(#,##0.0\);_(&quot;$&quot;* &quot;-&quot;??_);_(@_)"/>
    <numFmt numFmtId="194" formatCode="&quot;0452-&quot;00&quot;-&quot;0000"/>
    <numFmt numFmtId="195" formatCode="&quot;?#,##0.00;[Red]\-&quot;&quot;?&quot;#,##0.00"/>
    <numFmt numFmtId="196" formatCode="&quot;R$&quot;#,##0.00;&quot;R$&quot;\-#,##0.00"/>
    <numFmt numFmtId="197" formatCode="_-* #,##0_-;&quot;₩&quot;\!\-* #,##0_-;_-* &quot;-&quot;_-;_-@_-"/>
    <numFmt numFmtId="198" formatCode="0_);[Red]\(0\)"/>
  </numFmts>
  <fonts count="59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뼻뮝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2"/>
      <name val="Times New Roman"/>
      <family val="1"/>
    </font>
    <font>
      <sz val="10"/>
      <color indexed="8"/>
      <name val="맑은 고딕"/>
      <family val="3"/>
      <charset val="129"/>
    </font>
    <font>
      <sz val="8"/>
      <name val="바탕"/>
      <family val="1"/>
      <charset val="129"/>
    </font>
    <font>
      <sz val="18"/>
      <name val="바탕체"/>
      <family val="1"/>
      <charset val="129"/>
    </font>
    <font>
      <sz val="14"/>
      <name val="바탕체"/>
      <family val="1"/>
      <charset val="129"/>
    </font>
    <font>
      <sz val="9"/>
      <name val="굴림체"/>
      <family val="3"/>
      <charset val="129"/>
    </font>
    <font>
      <sz val="9"/>
      <name val="Times New Roman"/>
      <family val="1"/>
    </font>
    <font>
      <sz val="10"/>
      <name val="굴림"/>
      <family val="3"/>
      <charset val="129"/>
    </font>
    <font>
      <b/>
      <sz val="18"/>
      <name val="바탕체"/>
      <family val="1"/>
      <charset val="129"/>
    </font>
    <font>
      <sz val="9"/>
      <name val="바탕"/>
      <family val="1"/>
      <charset val="129"/>
    </font>
    <font>
      <b/>
      <sz val="9"/>
      <name val="굴림체"/>
      <family val="3"/>
      <charset val="129"/>
    </font>
    <font>
      <b/>
      <sz val="10"/>
      <name val="바탕체"/>
      <family val="1"/>
      <charset val="129"/>
    </font>
    <font>
      <sz val="8"/>
      <color theme="1"/>
      <name val="맑은 고딕"/>
      <family val="3"/>
      <charset val="129"/>
      <scheme val="minor"/>
    </font>
    <font>
      <b/>
      <sz val="18"/>
      <name val="HY견명조"/>
      <family val="1"/>
      <charset val="129"/>
    </font>
    <font>
      <b/>
      <vertAlign val="superscript"/>
      <sz val="18"/>
      <name val="HY견명조"/>
      <family val="1"/>
      <charset val="129"/>
    </font>
    <font>
      <b/>
      <sz val="17"/>
      <name val="Arial Narrow"/>
      <family val="2"/>
    </font>
    <font>
      <sz val="9"/>
      <name val="바탕체"/>
      <family val="1"/>
      <charset val="129"/>
    </font>
    <font>
      <sz val="9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name val="바탕"/>
      <family val="1"/>
      <charset val="129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6">
    <xf numFmtId="176" fontId="0" fillId="0" borderId="0">
      <alignment horizontal="right"/>
    </xf>
    <xf numFmtId="177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11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7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8" fillId="0" borderId="0"/>
    <xf numFmtId="0" fontId="9" fillId="0" borderId="0"/>
    <xf numFmtId="184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 applyFill="0" applyBorder="0" applyAlignment="0" applyProtection="0"/>
    <xf numFmtId="2" fontId="15" fillId="0" borderId="0" applyFill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5" fillId="0" borderId="3" applyNumberFormat="0" applyFill="0" applyAlignment="0" applyProtection="0"/>
    <xf numFmtId="0" fontId="18" fillId="0" borderId="0"/>
    <xf numFmtId="41" fontId="3" fillId="0" borderId="0" applyFont="0" applyFill="0" applyBorder="0" applyAlignment="0" applyProtection="0"/>
    <xf numFmtId="0" fontId="19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22" fillId="0" borderId="0"/>
    <xf numFmtId="184" fontId="8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3" fillId="0" borderId="0"/>
    <xf numFmtId="189" fontId="20" fillId="0" borderId="0"/>
    <xf numFmtId="0" fontId="24" fillId="0" borderId="0"/>
    <xf numFmtId="190" fontId="20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20" fillId="0" borderId="0"/>
    <xf numFmtId="38" fontId="25" fillId="2" borderId="0" applyNumberFormat="0" applyBorder="0" applyAlignment="0" applyProtection="0"/>
    <xf numFmtId="0" fontId="26" fillId="0" borderId="0">
      <alignment horizontal="left"/>
    </xf>
    <xf numFmtId="0" fontId="27" fillId="0" borderId="0" applyNumberFormat="0" applyFill="0" applyBorder="0" applyAlignment="0" applyProtection="0"/>
    <xf numFmtId="10" fontId="25" fillId="3" borderId="4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5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3" fontId="20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28" fillId="0" borderId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9" fillId="0" borderId="0" applyFill="0" applyBorder="0" applyProtection="0">
      <alignment horizontal="left" shrinkToFit="1"/>
    </xf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196" fontId="19" fillId="0" borderId="0"/>
    <xf numFmtId="0" fontId="30" fillId="0" borderId="0">
      <alignment horizontal="centerContinuous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1" fillId="0" borderId="0">
      <alignment horizontal="center" vertical="center"/>
    </xf>
    <xf numFmtId="41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14" fillId="0" borderId="0"/>
    <xf numFmtId="0" fontId="19" fillId="0" borderId="0"/>
    <xf numFmtId="38" fontId="32" fillId="0" borderId="0" applyFont="0" applyFill="0" applyBorder="0" applyAlignment="0">
      <alignment vertical="center"/>
    </xf>
    <xf numFmtId="184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0" fontId="3" fillId="0" borderId="0"/>
    <xf numFmtId="0" fontId="19" fillId="0" borderId="0"/>
    <xf numFmtId="0" fontId="34" fillId="0" borderId="0">
      <alignment vertical="center"/>
    </xf>
    <xf numFmtId="9" fontId="3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197" fontId="2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0" fontId="2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01">
    <xf numFmtId="176" fontId="0" fillId="0" borderId="0" xfId="0">
      <alignment horizontal="right"/>
    </xf>
    <xf numFmtId="176" fontId="38" fillId="0" borderId="0" xfId="0" applyFont="1" applyFill="1" applyProtection="1">
      <alignment horizontal="right"/>
    </xf>
    <xf numFmtId="176" fontId="39" fillId="0" borderId="0" xfId="0" applyFont="1" applyFill="1" applyProtection="1">
      <alignment horizontal="right"/>
    </xf>
    <xf numFmtId="176" fontId="40" fillId="0" borderId="0" xfId="0" applyFont="1" applyFill="1" applyAlignment="1" applyProtection="1">
      <alignment horizontal="left"/>
    </xf>
    <xf numFmtId="176" fontId="40" fillId="0" borderId="0" xfId="0" applyFont="1" applyFill="1" applyProtection="1">
      <alignment horizontal="right"/>
    </xf>
    <xf numFmtId="176" fontId="40" fillId="0" borderId="0" xfId="0" applyFont="1" applyFill="1" applyBorder="1" applyProtection="1">
      <alignment horizontal="right"/>
    </xf>
    <xf numFmtId="176" fontId="40" fillId="0" borderId="0" xfId="0" applyFont="1" applyFill="1" applyAlignment="1" applyProtection="1">
      <alignment horizontal="right"/>
    </xf>
    <xf numFmtId="176" fontId="41" fillId="0" borderId="0" xfId="0" applyFont="1" applyFill="1" applyAlignment="1" applyProtection="1">
      <alignment horizontal="right" vertical="center"/>
    </xf>
    <xf numFmtId="176" fontId="42" fillId="0" borderId="0" xfId="0" applyFont="1" applyFill="1" applyProtection="1">
      <alignment horizontal="right"/>
    </xf>
    <xf numFmtId="176" fontId="42" fillId="0" borderId="0" xfId="0" applyFont="1" applyFill="1" applyBorder="1" applyProtection="1">
      <alignment horizontal="right"/>
    </xf>
    <xf numFmtId="176" fontId="0" fillId="0" borderId="0" xfId="0" applyFill="1" applyProtection="1">
      <alignment horizontal="right"/>
    </xf>
    <xf numFmtId="176" fontId="40" fillId="0" borderId="0" xfId="0" applyFont="1" applyFill="1" applyAlignment="1" applyProtection="1">
      <alignment horizontal="right" vertical="center"/>
    </xf>
    <xf numFmtId="176" fontId="41" fillId="0" borderId="10" xfId="0" applyFont="1" applyFill="1" applyBorder="1" applyAlignment="1" applyProtection="1">
      <alignment horizontal="center" vertical="center"/>
    </xf>
    <xf numFmtId="176" fontId="44" fillId="0" borderId="0" xfId="0" applyFont="1" applyFill="1" applyBorder="1" applyAlignment="1" applyProtection="1">
      <alignment horizontal="center" vertical="center"/>
    </xf>
    <xf numFmtId="176" fontId="41" fillId="0" borderId="0" xfId="0" applyFont="1" applyFill="1" applyBorder="1" applyAlignment="1" applyProtection="1">
      <alignment horizontal="center" vertical="center"/>
    </xf>
    <xf numFmtId="176" fontId="41" fillId="0" borderId="12" xfId="0" applyFont="1" applyFill="1" applyBorder="1" applyAlignment="1" applyProtection="1">
      <alignment horizontal="center" vertical="center"/>
    </xf>
    <xf numFmtId="176" fontId="40" fillId="0" borderId="0" xfId="0" applyFont="1" applyFill="1" applyBorder="1" applyAlignment="1" applyProtection="1">
      <alignment horizontal="left"/>
    </xf>
    <xf numFmtId="176" fontId="0" fillId="0" borderId="0" xfId="0" applyFill="1" applyAlignment="1" applyProtection="1">
      <alignment horizontal="right"/>
    </xf>
    <xf numFmtId="176" fontId="38" fillId="0" borderId="0" xfId="0" applyFont="1" applyFill="1" applyAlignment="1" applyProtection="1"/>
    <xf numFmtId="176" fontId="41" fillId="0" borderId="7" xfId="0" applyFont="1" applyFill="1" applyBorder="1" applyAlignment="1" applyProtection="1">
      <alignment horizontal="center" vertical="center"/>
    </xf>
    <xf numFmtId="176" fontId="38" fillId="0" borderId="0" xfId="0" applyFont="1" applyFill="1" applyAlignment="1" applyProtection="1">
      <alignment horizontal="center"/>
    </xf>
    <xf numFmtId="176" fontId="40" fillId="0" borderId="0" xfId="0" applyFont="1" applyFill="1" applyBorder="1" applyAlignment="1" applyProtection="1">
      <alignment horizontal="right" vertical="center"/>
    </xf>
    <xf numFmtId="176" fontId="38" fillId="0" borderId="0" xfId="0" applyFont="1" applyFill="1" applyAlignment="1" applyProtection="1">
      <alignment horizontal="right" vertical="center"/>
    </xf>
    <xf numFmtId="176" fontId="46" fillId="0" borderId="0" xfId="0" applyFont="1" applyFill="1" applyAlignment="1" applyProtection="1">
      <alignment horizontal="right" vertical="center"/>
    </xf>
    <xf numFmtId="176" fontId="39" fillId="0" borderId="0" xfId="0" applyFont="1" applyFill="1" applyAlignment="1" applyProtection="1">
      <alignment horizontal="right" vertical="center"/>
    </xf>
    <xf numFmtId="176" fontId="38" fillId="0" borderId="0" xfId="0" applyFont="1" applyFill="1" applyAlignment="1" applyProtection="1">
      <alignment vertical="center"/>
    </xf>
    <xf numFmtId="41" fontId="45" fillId="0" borderId="0" xfId="0" applyNumberFormat="1" applyFont="1" applyFill="1" applyBorder="1" applyAlignment="1" applyProtection="1">
      <alignment horizontal="center" vertical="center"/>
      <protection locked="0"/>
    </xf>
    <xf numFmtId="176" fontId="45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Font="1" applyFill="1" applyProtection="1">
      <alignment horizontal="right"/>
    </xf>
    <xf numFmtId="176" fontId="41" fillId="0" borderId="11" xfId="0" applyFont="1" applyFill="1" applyBorder="1" applyAlignment="1" applyProtection="1">
      <alignment horizontal="center" vertical="center"/>
    </xf>
    <xf numFmtId="176" fontId="41" fillId="0" borderId="0" xfId="0" applyFont="1" applyFill="1" applyBorder="1" applyAlignment="1" applyProtection="1">
      <alignment horizontal="center" vertical="center"/>
    </xf>
    <xf numFmtId="176" fontId="41" fillId="0" borderId="11" xfId="0" applyFont="1" applyFill="1" applyBorder="1" applyAlignment="1" applyProtection="1">
      <alignment horizontal="center" vertical="center" wrapText="1"/>
    </xf>
    <xf numFmtId="176" fontId="41" fillId="0" borderId="6" xfId="0" applyFont="1" applyFill="1" applyBorder="1" applyAlignment="1" applyProtection="1">
      <alignment horizontal="center" vertical="center" wrapText="1"/>
    </xf>
    <xf numFmtId="176" fontId="41" fillId="0" borderId="6" xfId="0" applyFont="1" applyFill="1" applyBorder="1" applyAlignment="1" applyProtection="1">
      <alignment horizontal="center" vertical="center"/>
    </xf>
    <xf numFmtId="176" fontId="41" fillId="0" borderId="7" xfId="0" applyFont="1" applyFill="1" applyBorder="1" applyAlignment="1" applyProtection="1">
      <alignment horizontal="center" vertical="center"/>
    </xf>
    <xf numFmtId="176" fontId="41" fillId="0" borderId="6" xfId="0" applyFont="1" applyFill="1" applyBorder="1" applyAlignment="1" applyProtection="1">
      <alignment horizontal="center" vertical="center" wrapText="1"/>
    </xf>
    <xf numFmtId="176" fontId="41" fillId="0" borderId="11" xfId="0" applyFont="1" applyFill="1" applyBorder="1" applyAlignment="1" applyProtection="1">
      <alignment horizontal="center" vertical="center" wrapText="1"/>
    </xf>
    <xf numFmtId="176" fontId="43" fillId="0" borderId="0" xfId="0" applyFont="1" applyFill="1" applyAlignment="1" applyProtection="1">
      <alignment vertical="center"/>
    </xf>
    <xf numFmtId="176" fontId="51" fillId="0" borderId="0" xfId="0" applyFont="1" applyFill="1" applyAlignment="1" applyProtection="1">
      <alignment horizontal="left"/>
    </xf>
    <xf numFmtId="176" fontId="51" fillId="0" borderId="0" xfId="0" applyFont="1" applyFill="1" applyProtection="1">
      <alignment horizontal="right"/>
    </xf>
    <xf numFmtId="176" fontId="51" fillId="0" borderId="0" xfId="0" applyFont="1" applyFill="1" applyBorder="1" applyProtection="1">
      <alignment horizontal="right"/>
    </xf>
    <xf numFmtId="176" fontId="51" fillId="0" borderId="0" xfId="0" applyFont="1" applyFill="1" applyAlignment="1" applyProtection="1">
      <alignment horizontal="right"/>
    </xf>
    <xf numFmtId="176" fontId="44" fillId="0" borderId="13" xfId="0" applyFont="1" applyFill="1" applyBorder="1" applyAlignment="1" applyProtection="1">
      <alignment horizontal="center" vertical="center"/>
    </xf>
    <xf numFmtId="176" fontId="44" fillId="0" borderId="14" xfId="0" applyFont="1" applyFill="1" applyBorder="1" applyAlignment="1" applyProtection="1">
      <alignment horizontal="center" vertical="center"/>
    </xf>
    <xf numFmtId="0" fontId="44" fillId="0" borderId="9" xfId="0" quotePrefix="1" applyNumberFormat="1" applyFont="1" applyFill="1" applyBorder="1" applyAlignment="1" applyProtection="1">
      <alignment horizontal="center" vertical="center"/>
    </xf>
    <xf numFmtId="0" fontId="44" fillId="0" borderId="0" xfId="0" quotePrefix="1" applyNumberFormat="1" applyFont="1" applyFill="1" applyBorder="1" applyAlignment="1" applyProtection="1">
      <alignment horizontal="center" vertical="center"/>
    </xf>
    <xf numFmtId="0" fontId="44" fillId="0" borderId="8" xfId="0" quotePrefix="1" applyNumberFormat="1" applyFont="1" applyFill="1" applyBorder="1" applyAlignment="1" applyProtection="1">
      <alignment horizontal="center" vertical="center"/>
    </xf>
    <xf numFmtId="41" fontId="52" fillId="0" borderId="0" xfId="0" applyNumberFormat="1" applyFont="1" applyFill="1" applyBorder="1" applyAlignment="1" applyProtection="1">
      <alignment horizontal="center" vertical="center"/>
    </xf>
    <xf numFmtId="41" fontId="52" fillId="0" borderId="0" xfId="0" applyNumberFormat="1" applyFont="1" applyFill="1" applyBorder="1" applyAlignment="1" applyProtection="1">
      <alignment vertical="center"/>
    </xf>
    <xf numFmtId="3" fontId="52" fillId="0" borderId="0" xfId="0" applyNumberFormat="1" applyFont="1" applyFill="1" applyBorder="1" applyAlignment="1" applyProtection="1">
      <alignment vertical="center"/>
    </xf>
    <xf numFmtId="41" fontId="52" fillId="0" borderId="11" xfId="0" applyNumberFormat="1" applyFont="1" applyFill="1" applyBorder="1" applyAlignment="1" applyProtection="1">
      <alignment vertical="center"/>
    </xf>
    <xf numFmtId="184" fontId="54" fillId="0" borderId="0" xfId="0" applyNumberFormat="1" applyFont="1" applyFill="1" applyBorder="1" applyAlignment="1" applyProtection="1">
      <alignment vertical="center"/>
    </xf>
    <xf numFmtId="0" fontId="55" fillId="0" borderId="8" xfId="0" quotePrefix="1" applyNumberFormat="1" applyFont="1" applyFill="1" applyBorder="1" applyAlignment="1" applyProtection="1">
      <alignment horizontal="center" vertical="center"/>
    </xf>
    <xf numFmtId="176" fontId="0" fillId="0" borderId="0" xfId="0" applyFont="1" applyFill="1" applyAlignment="1" applyProtection="1">
      <alignment horizontal="right"/>
    </xf>
    <xf numFmtId="176" fontId="4" fillId="0" borderId="0" xfId="0" applyFont="1" applyFill="1" applyAlignment="1" applyProtection="1">
      <alignment horizontal="left"/>
    </xf>
    <xf numFmtId="176" fontId="4" fillId="0" borderId="0" xfId="0" applyFont="1" applyFill="1" applyBorder="1" applyAlignment="1" applyProtection="1">
      <alignment horizontal="left"/>
    </xf>
    <xf numFmtId="176" fontId="4" fillId="0" borderId="0" xfId="0" applyFont="1" applyFill="1" applyAlignment="1" applyProtection="1">
      <alignment horizontal="right"/>
    </xf>
    <xf numFmtId="176" fontId="4" fillId="0" borderId="0" xfId="0" applyFont="1" applyFill="1" applyProtection="1">
      <alignment horizontal="right"/>
    </xf>
    <xf numFmtId="184" fontId="56" fillId="0" borderId="0" xfId="0" applyNumberFormat="1" applyFont="1" applyFill="1" applyBorder="1" applyAlignment="1" applyProtection="1">
      <alignment vertical="center"/>
    </xf>
    <xf numFmtId="3" fontId="57" fillId="0" borderId="0" xfId="0" applyNumberFormat="1" applyFont="1" applyFill="1" applyBorder="1" applyAlignment="1" applyProtection="1">
      <alignment vertical="center"/>
    </xf>
    <xf numFmtId="0" fontId="55" fillId="0" borderId="9" xfId="0" quotePrefix="1" applyNumberFormat="1" applyFont="1" applyFill="1" applyBorder="1" applyAlignment="1" applyProtection="1">
      <alignment horizontal="center" vertical="center"/>
    </xf>
    <xf numFmtId="41" fontId="53" fillId="0" borderId="0" xfId="275" applyFont="1" applyFill="1" applyBorder="1" applyAlignment="1" applyProtection="1">
      <alignment vertical="center"/>
    </xf>
    <xf numFmtId="41" fontId="58" fillId="0" borderId="0" xfId="275" applyFont="1" applyFill="1" applyBorder="1" applyAlignment="1" applyProtection="1">
      <alignment vertical="center"/>
    </xf>
    <xf numFmtId="41" fontId="53" fillId="0" borderId="6" xfId="275" applyFont="1" applyFill="1" applyBorder="1" applyAlignment="1" applyProtection="1">
      <alignment vertical="center"/>
    </xf>
    <xf numFmtId="41" fontId="58" fillId="0" borderId="7" xfId="275" applyFont="1" applyFill="1" applyBorder="1" applyAlignment="1" applyProtection="1">
      <alignment vertical="center"/>
    </xf>
    <xf numFmtId="176" fontId="44" fillId="0" borderId="16" xfId="0" applyFont="1" applyFill="1" applyBorder="1" applyAlignment="1" applyProtection="1">
      <alignment horizontal="center" vertical="center"/>
    </xf>
    <xf numFmtId="176" fontId="44" fillId="0" borderId="16" xfId="0" applyFont="1" applyFill="1" applyBorder="1" applyAlignment="1" applyProtection="1">
      <alignment horizontal="center" vertical="center" wrapText="1"/>
    </xf>
    <xf numFmtId="176" fontId="44" fillId="0" borderId="14" xfId="0" applyFont="1" applyFill="1" applyBorder="1" applyAlignment="1" applyProtection="1">
      <alignment horizontal="center" vertical="center" wrapText="1"/>
    </xf>
    <xf numFmtId="176" fontId="41" fillId="0" borderId="10" xfId="0" applyFont="1" applyFill="1" applyBorder="1" applyAlignment="1" applyProtection="1">
      <alignment horizontal="center" wrapText="1"/>
    </xf>
    <xf numFmtId="176" fontId="41" fillId="0" borderId="11" xfId="0" applyFont="1" applyFill="1" applyBorder="1" applyAlignment="1" applyProtection="1">
      <alignment horizontal="center" wrapText="1"/>
    </xf>
    <xf numFmtId="176" fontId="41" fillId="0" borderId="7" xfId="0" applyFont="1" applyFill="1" applyBorder="1" applyAlignment="1" applyProtection="1">
      <alignment horizontal="center" vertical="top"/>
    </xf>
    <xf numFmtId="176" fontId="41" fillId="0" borderId="12" xfId="0" applyFont="1" applyFill="1" applyBorder="1" applyAlignment="1" applyProtection="1">
      <alignment horizontal="center" vertical="top"/>
    </xf>
    <xf numFmtId="176" fontId="41" fillId="0" borderId="7" xfId="0" applyFont="1" applyFill="1" applyBorder="1" applyAlignment="1" applyProtection="1">
      <alignment horizontal="center" vertical="top" wrapText="1"/>
    </xf>
    <xf numFmtId="176" fontId="41" fillId="0" borderId="12" xfId="0" applyFont="1" applyFill="1" applyBorder="1" applyAlignment="1" applyProtection="1">
      <alignment horizontal="center" vertical="top" wrapText="1"/>
    </xf>
    <xf numFmtId="176" fontId="41" fillId="0" borderId="6" xfId="0" applyFont="1" applyFill="1" applyBorder="1" applyAlignment="1" applyProtection="1">
      <alignment horizontal="center" vertical="top" wrapText="1"/>
    </xf>
    <xf numFmtId="41" fontId="52" fillId="0" borderId="0" xfId="0" applyNumberFormat="1" applyFont="1" applyFill="1" applyBorder="1" applyAlignment="1" applyProtection="1">
      <alignment horizontal="center" vertical="center"/>
      <protection locked="0"/>
    </xf>
    <xf numFmtId="41" fontId="52" fillId="0" borderId="15" xfId="0" applyNumberFormat="1" applyFont="1" applyFill="1" applyBorder="1" applyAlignment="1" applyProtection="1">
      <alignment horizontal="center" vertical="center"/>
      <protection locked="0"/>
    </xf>
    <xf numFmtId="41" fontId="57" fillId="0" borderId="7" xfId="0" applyNumberFormat="1" applyFont="1" applyFill="1" applyBorder="1" applyAlignment="1" applyProtection="1">
      <alignment horizontal="center" vertical="center"/>
    </xf>
    <xf numFmtId="41" fontId="57" fillId="0" borderId="7" xfId="0" applyNumberFormat="1" applyFont="1" applyFill="1" applyBorder="1" applyAlignment="1" applyProtection="1">
      <alignment horizontal="center" vertical="center"/>
      <protection locked="0"/>
    </xf>
    <xf numFmtId="176" fontId="44" fillId="0" borderId="17" xfId="0" applyFont="1" applyFill="1" applyBorder="1" applyAlignment="1" applyProtection="1">
      <alignment horizontal="center" vertical="center" wrapText="1"/>
    </xf>
    <xf numFmtId="176" fontId="41" fillId="0" borderId="9" xfId="0" applyFont="1" applyFill="1" applyBorder="1" applyAlignment="1" applyProtection="1">
      <alignment horizontal="center" wrapText="1"/>
    </xf>
    <xf numFmtId="176" fontId="41" fillId="0" borderId="8" xfId="0" applyFont="1" applyFill="1" applyBorder="1" applyAlignment="1" applyProtection="1">
      <alignment horizontal="center" vertical="top" wrapText="1"/>
    </xf>
    <xf numFmtId="176" fontId="51" fillId="0" borderId="0" xfId="0" applyFont="1" applyFill="1" applyBorder="1" applyAlignment="1" applyProtection="1">
      <alignment horizontal="left" vertical="center"/>
    </xf>
    <xf numFmtId="176" fontId="0" fillId="0" borderId="0" xfId="0" applyFont="1" applyFill="1" applyAlignment="1" applyProtection="1">
      <alignment horizontal="right" vertical="center"/>
    </xf>
    <xf numFmtId="176" fontId="51" fillId="0" borderId="0" xfId="0" applyFont="1" applyFill="1" applyBorder="1" applyAlignment="1" applyProtection="1">
      <alignment horizontal="right" vertical="center"/>
    </xf>
    <xf numFmtId="176" fontId="51" fillId="0" borderId="0" xfId="0" applyFont="1" applyFill="1" applyAlignment="1" applyProtection="1">
      <alignment horizontal="right" vertical="center"/>
    </xf>
    <xf numFmtId="198" fontId="44" fillId="0" borderId="9" xfId="0" quotePrefix="1" applyNumberFormat="1" applyFont="1" applyFill="1" applyBorder="1" applyAlignment="1" applyProtection="1">
      <alignment horizontal="center" vertical="center"/>
    </xf>
    <xf numFmtId="198" fontId="55" fillId="0" borderId="8" xfId="0" applyNumberFormat="1" applyFont="1" applyFill="1" applyBorder="1" applyAlignment="1" applyProtection="1">
      <alignment horizontal="center" vertical="center"/>
    </xf>
    <xf numFmtId="176" fontId="52" fillId="0" borderId="0" xfId="0" applyFont="1" applyFill="1" applyBorder="1" applyAlignment="1" applyProtection="1">
      <alignment horizontal="right" vertical="center"/>
    </xf>
    <xf numFmtId="176" fontId="57" fillId="0" borderId="7" xfId="0" applyFont="1" applyFill="1" applyBorder="1" applyAlignment="1" applyProtection="1">
      <alignment horizontal="right" vertical="center"/>
    </xf>
    <xf numFmtId="41" fontId="52" fillId="0" borderId="0" xfId="275" applyFont="1" applyFill="1" applyBorder="1" applyAlignment="1" applyProtection="1">
      <alignment horizontal="center" vertical="center"/>
    </xf>
    <xf numFmtId="41" fontId="52" fillId="0" borderId="0" xfId="275" applyFont="1" applyFill="1" applyBorder="1" applyAlignment="1" applyProtection="1">
      <alignment horizontal="center" vertical="center"/>
      <protection locked="0"/>
    </xf>
    <xf numFmtId="41" fontId="52" fillId="0" borderId="0" xfId="275" applyFont="1" applyFill="1" applyBorder="1" applyAlignment="1" applyProtection="1">
      <alignment horizontal="right" vertical="center"/>
      <protection locked="0"/>
    </xf>
    <xf numFmtId="41" fontId="57" fillId="0" borderId="7" xfId="275" applyFont="1" applyFill="1" applyBorder="1" applyAlignment="1" applyProtection="1">
      <alignment horizontal="center" vertical="center"/>
      <protection locked="0"/>
    </xf>
    <xf numFmtId="41" fontId="57" fillId="0" borderId="7" xfId="275" applyFont="1" applyFill="1" applyBorder="1" applyAlignment="1" applyProtection="1">
      <alignment horizontal="right" vertical="center"/>
    </xf>
    <xf numFmtId="0" fontId="47" fillId="0" borderId="0" xfId="274" applyFont="1" applyAlignment="1">
      <alignment horizontal="left" vertical="top"/>
    </xf>
    <xf numFmtId="176" fontId="48" fillId="0" borderId="0" xfId="0" applyFont="1" applyFill="1" applyAlignment="1" applyProtection="1">
      <alignment horizontal="center" vertical="center"/>
    </xf>
    <xf numFmtId="176" fontId="50" fillId="0" borderId="0" xfId="0" applyFont="1" applyFill="1" applyAlignment="1" applyProtection="1">
      <alignment horizontal="center" vertical="center"/>
    </xf>
    <xf numFmtId="176" fontId="0" fillId="0" borderId="15" xfId="0" applyFont="1" applyFill="1" applyBorder="1" applyAlignment="1" applyProtection="1">
      <alignment horizontal="left" vertical="center"/>
    </xf>
    <xf numFmtId="176" fontId="51" fillId="0" borderId="0" xfId="0" applyFont="1" applyFill="1" applyAlignment="1" applyProtection="1">
      <alignment horizontal="left" vertical="center"/>
    </xf>
    <xf numFmtId="176" fontId="43" fillId="0" borderId="0" xfId="0" applyFont="1" applyFill="1" applyAlignment="1" applyProtection="1">
      <alignment horizontal="center" vertical="center"/>
    </xf>
  </cellXfs>
  <cellStyles count="276">
    <cellStyle name="??&amp;O?&amp;H?_x0008_??_x0007__x0001__x0001_" xfId="93"/>
    <cellStyle name="?W?_laroux" xfId="94"/>
    <cellStyle name="’E‰Y [0.00]_laroux" xfId="95"/>
    <cellStyle name="’E‰Y_laroux" xfId="96"/>
    <cellStyle name="ÅëÈ­ [0]_¼ÕÀÍ¿¹»ê" xfId="1"/>
    <cellStyle name="AeE­ [0]_¼OAI¿¹≫e" xfId="2"/>
    <cellStyle name="ÅëÈ­ [0]_ÀÎ°Çºñ,¿ÜÁÖºñ" xfId="3"/>
    <cellStyle name="AeE­ [0]_AI°Cºn,μμ±Þºn" xfId="4"/>
    <cellStyle name="ÅëÈ­ [0]_laroux" xfId="5"/>
    <cellStyle name="AeE­ [0]_laroux_1" xfId="6"/>
    <cellStyle name="ÅëÈ­ [0]_laroux_1" xfId="7"/>
    <cellStyle name="AeE­ [0]_laroux_1_2008. 16)ⅩⅥ. 공공행정 및 사법" xfId="97"/>
    <cellStyle name="ÅëÈ­ [0]_laroux_1_2008. 16)ⅩⅥ. 공공행정 및 사법" xfId="98"/>
    <cellStyle name="AeE­ [0]_laroux_1_2008. 6)Ⅵ. 농림수산업" xfId="99"/>
    <cellStyle name="ÅëÈ­ [0]_laroux_1_2008. 6)Ⅵ. 농림수산업" xfId="100"/>
    <cellStyle name="AeE­ [0]_laroux_1_43-10주택" xfId="101"/>
    <cellStyle name="ÅëÈ­ [0]_laroux_1_43-10주택" xfId="102"/>
    <cellStyle name="AeE­ [0]_laroux_1_나주시_행정전산장비보유" xfId="103"/>
    <cellStyle name="ÅëÈ­ [0]_laroux_1_나주시_행정전산장비보유" xfId="104"/>
    <cellStyle name="AeE­ [0]_laroux_2" xfId="8"/>
    <cellStyle name="ÅëÈ­ [0]_laroux_2" xfId="9"/>
    <cellStyle name="AeE­ [0]_laroux_2_2008. 16)ⅩⅥ. 공공행정 및 사법" xfId="105"/>
    <cellStyle name="ÅëÈ­ [0]_laroux_2_2008. 16)ⅩⅥ. 공공행정 및 사법" xfId="106"/>
    <cellStyle name="AeE­ [0]_laroux_2_2008. 6)Ⅵ. 농림수산업" xfId="107"/>
    <cellStyle name="ÅëÈ­ [0]_laroux_2_2008. 6)Ⅵ. 농림수산업" xfId="108"/>
    <cellStyle name="AeE­ [0]_laroux_2_41-06농림16" xfId="10"/>
    <cellStyle name="ÅëÈ­ [0]_laroux_2_41-06농림16" xfId="11"/>
    <cellStyle name="AeE­ [0]_laroux_2_41-06농림16_2008. 16)ⅩⅥ. 공공행정 및 사법" xfId="109"/>
    <cellStyle name="ÅëÈ­ [0]_laroux_2_41-06농림16_2008. 16)ⅩⅥ. 공공행정 및 사법" xfId="110"/>
    <cellStyle name="AeE­ [0]_laroux_2_41-06농림16_2008. 6)Ⅵ. 농림수산업" xfId="111"/>
    <cellStyle name="ÅëÈ­ [0]_laroux_2_41-06농림16_2008. 6)Ⅵ. 농림수산업" xfId="112"/>
    <cellStyle name="AeE­ [0]_laroux_2_41-06농림16_43-10주택" xfId="113"/>
    <cellStyle name="ÅëÈ­ [0]_laroux_2_41-06농림16_43-10주택" xfId="114"/>
    <cellStyle name="AeE­ [0]_laroux_2_41-06농림16_나주시_행정전산장비보유" xfId="115"/>
    <cellStyle name="ÅëÈ­ [0]_laroux_2_41-06농림16_나주시_행정전산장비보유" xfId="116"/>
    <cellStyle name="AeE­ [0]_laroux_2_41-06농림41" xfId="12"/>
    <cellStyle name="ÅëÈ­ [0]_laroux_2_41-06농림41" xfId="13"/>
    <cellStyle name="AeE­ [0]_laroux_2_43-10주택" xfId="117"/>
    <cellStyle name="ÅëÈ­ [0]_laroux_2_43-10주택" xfId="118"/>
    <cellStyle name="AeE­ [0]_laroux_2_나주시_행정전산장비보유" xfId="119"/>
    <cellStyle name="ÅëÈ­ [0]_laroux_2_나주시_행정전산장비보유" xfId="120"/>
    <cellStyle name="AeE­ [0]_Sheet1" xfId="14"/>
    <cellStyle name="ÅëÈ­ [0]_Sheet1" xfId="15"/>
    <cellStyle name="AeE­ [0]_Sheet1_2008. 16)ⅩⅥ. 공공행정 및 사법" xfId="121"/>
    <cellStyle name="ÅëÈ­ [0]_Sheet1_2008. 16)ⅩⅥ. 공공행정 및 사법" xfId="122"/>
    <cellStyle name="AeE­ [0]_Sheet1_2008. 6)Ⅵ. 농림수산업" xfId="123"/>
    <cellStyle name="ÅëÈ­ [0]_Sheet1_2008. 6)Ⅵ. 농림수산업" xfId="124"/>
    <cellStyle name="AeE­ [0]_Sheet1_43-10주택" xfId="125"/>
    <cellStyle name="ÅëÈ­ [0]_Sheet1_43-10주택" xfId="126"/>
    <cellStyle name="AeE­ [0]_Sheet1_나주시_행정전산장비보유" xfId="127"/>
    <cellStyle name="ÅëÈ­ [0]_Sheet1_나주시_행정전산장비보유" xfId="128"/>
    <cellStyle name="ÅëÈ­_¼ÕÀÍ¿¹»ê" xfId="16"/>
    <cellStyle name="AeE­_¼OAI¿¹≫e" xfId="17"/>
    <cellStyle name="ÅëÈ­_ÀÎ°Çºñ,¿ÜÁÖºñ" xfId="18"/>
    <cellStyle name="AeE­_AI°Cºn,μμ±Þºn" xfId="19"/>
    <cellStyle name="ÅëÈ­_laroux" xfId="20"/>
    <cellStyle name="AeE­_laroux_1" xfId="21"/>
    <cellStyle name="ÅëÈ­_laroux_1" xfId="22"/>
    <cellStyle name="AeE­_laroux_1_2008. 16)ⅩⅥ. 공공행정 및 사법" xfId="129"/>
    <cellStyle name="ÅëÈ­_laroux_1_2008. 16)ⅩⅥ. 공공행정 및 사법" xfId="130"/>
    <cellStyle name="AeE­_laroux_1_2008. 6)Ⅵ. 농림수산업" xfId="131"/>
    <cellStyle name="ÅëÈ­_laroux_1_2008. 6)Ⅵ. 농림수산업" xfId="132"/>
    <cellStyle name="AeE­_laroux_1_43-10주택" xfId="133"/>
    <cellStyle name="ÅëÈ­_laroux_1_43-10주택" xfId="134"/>
    <cellStyle name="AeE­_laroux_1_나주시_행정전산장비보유" xfId="135"/>
    <cellStyle name="ÅëÈ­_laroux_1_나주시_행정전산장비보유" xfId="136"/>
    <cellStyle name="AeE­_laroux_2" xfId="23"/>
    <cellStyle name="ÅëÈ­_laroux_2" xfId="24"/>
    <cellStyle name="AeE­_laroux_2_2008. 16)ⅩⅥ. 공공행정 및 사법" xfId="137"/>
    <cellStyle name="ÅëÈ­_laroux_2_2008. 16)ⅩⅥ. 공공행정 및 사법" xfId="138"/>
    <cellStyle name="AeE­_laroux_2_2008. 6)Ⅵ. 농림수산업" xfId="139"/>
    <cellStyle name="ÅëÈ­_laroux_2_2008. 6)Ⅵ. 농림수산업" xfId="140"/>
    <cellStyle name="AeE­_laroux_2_41-06농림16" xfId="25"/>
    <cellStyle name="ÅëÈ­_laroux_2_41-06농림16" xfId="26"/>
    <cellStyle name="AeE­_laroux_2_41-06농림16_2008. 16)ⅩⅥ. 공공행정 및 사법" xfId="141"/>
    <cellStyle name="ÅëÈ­_laroux_2_41-06농림16_2008. 16)ⅩⅥ. 공공행정 및 사법" xfId="142"/>
    <cellStyle name="AeE­_laroux_2_41-06농림16_2008. 6)Ⅵ. 농림수산업" xfId="143"/>
    <cellStyle name="ÅëÈ­_laroux_2_41-06농림16_2008. 6)Ⅵ. 농림수산업" xfId="144"/>
    <cellStyle name="AeE­_laroux_2_41-06농림16_43-10주택" xfId="145"/>
    <cellStyle name="ÅëÈ­_laroux_2_41-06농림16_43-10주택" xfId="146"/>
    <cellStyle name="AeE­_laroux_2_41-06농림16_나주시_행정전산장비보유" xfId="147"/>
    <cellStyle name="ÅëÈ­_laroux_2_41-06농림16_나주시_행정전산장비보유" xfId="148"/>
    <cellStyle name="AeE­_laroux_2_41-06농림41" xfId="27"/>
    <cellStyle name="ÅëÈ­_laroux_2_41-06농림41" xfId="28"/>
    <cellStyle name="AeE­_laroux_2_43-10주택" xfId="149"/>
    <cellStyle name="ÅëÈ­_laroux_2_43-10주택" xfId="150"/>
    <cellStyle name="AeE­_laroux_2_나주시_행정전산장비보유" xfId="151"/>
    <cellStyle name="ÅëÈ­_laroux_2_나주시_행정전산장비보유" xfId="152"/>
    <cellStyle name="AeE­_Sheet1" xfId="29"/>
    <cellStyle name="ÅëÈ­_Sheet1" xfId="30"/>
    <cellStyle name="AeE­_Sheet1_2008. 16)ⅩⅥ. 공공행정 및 사법" xfId="153"/>
    <cellStyle name="ÅëÈ­_Sheet1_2008. 16)ⅩⅥ. 공공행정 및 사법" xfId="154"/>
    <cellStyle name="AeE­_Sheet1_2008. 6)Ⅵ. 농림수산업" xfId="155"/>
    <cellStyle name="ÅëÈ­_Sheet1_2008. 6)Ⅵ. 농림수산업" xfId="156"/>
    <cellStyle name="AeE­_Sheet1_41-06농림16" xfId="31"/>
    <cellStyle name="ÅëÈ­_Sheet1_41-06농림16" xfId="32"/>
    <cellStyle name="AeE­_Sheet1_41-06농림16_2008. 16)ⅩⅥ. 공공행정 및 사법" xfId="157"/>
    <cellStyle name="ÅëÈ­_Sheet1_41-06농림16_2008. 16)ⅩⅥ. 공공행정 및 사법" xfId="158"/>
    <cellStyle name="AeE­_Sheet1_41-06농림16_2008. 6)Ⅵ. 농림수산업" xfId="159"/>
    <cellStyle name="ÅëÈ­_Sheet1_41-06농림16_2008. 6)Ⅵ. 농림수산업" xfId="160"/>
    <cellStyle name="AeE­_Sheet1_41-06농림16_43-10주택" xfId="161"/>
    <cellStyle name="ÅëÈ­_Sheet1_41-06농림16_43-10주택" xfId="162"/>
    <cellStyle name="AeE­_Sheet1_41-06농림16_나주시_행정전산장비보유" xfId="163"/>
    <cellStyle name="ÅëÈ­_Sheet1_41-06농림16_나주시_행정전산장비보유" xfId="164"/>
    <cellStyle name="AeE­_Sheet1_41-06농림41" xfId="33"/>
    <cellStyle name="ÅëÈ­_Sheet1_41-06농림41" xfId="34"/>
    <cellStyle name="AeE­_Sheet1_43-10주택" xfId="165"/>
    <cellStyle name="ÅëÈ­_Sheet1_43-10주택" xfId="166"/>
    <cellStyle name="AeE­_Sheet1_나주시_행정전산장비보유" xfId="167"/>
    <cellStyle name="ÅëÈ­_Sheet1_나주시_행정전산장비보유" xfId="168"/>
    <cellStyle name="ALIGNMENT" xfId="169"/>
    <cellStyle name="ÄÞ¸¶ [0]_¼ÕÀÍ¿¹»ê" xfId="35"/>
    <cellStyle name="AÞ¸¶ [0]_¼OAI¿¹≫e" xfId="36"/>
    <cellStyle name="ÄÞ¸¶ [0]_ÀÎ°Çºñ,¿ÜÁÖºñ" xfId="37"/>
    <cellStyle name="AÞ¸¶ [0]_AI°Cºn,μμ±Þºn" xfId="38"/>
    <cellStyle name="ÄÞ¸¶ [0]_laroux" xfId="39"/>
    <cellStyle name="AÞ¸¶ [0]_laroux_1" xfId="40"/>
    <cellStyle name="ÄÞ¸¶ [0]_laroux_1" xfId="41"/>
    <cellStyle name="AÞ¸¶ [0]_Sheet1" xfId="42"/>
    <cellStyle name="ÄÞ¸¶ [0]_Sheet1" xfId="43"/>
    <cellStyle name="AÞ¸¶ [0]_Sheet1_2008. 16)ⅩⅥ. 공공행정 및 사법" xfId="170"/>
    <cellStyle name="ÄÞ¸¶ [0]_Sheet1_2008. 16)ⅩⅥ. 공공행정 및 사법" xfId="171"/>
    <cellStyle name="AÞ¸¶ [0]_Sheet1_2008. 6)Ⅵ. 농림수산업" xfId="172"/>
    <cellStyle name="ÄÞ¸¶ [0]_Sheet1_2008. 6)Ⅵ. 농림수산업" xfId="173"/>
    <cellStyle name="AÞ¸¶ [0]_Sheet1_43-10주택" xfId="174"/>
    <cellStyle name="ÄÞ¸¶ [0]_Sheet1_43-10주택" xfId="175"/>
    <cellStyle name="AÞ¸¶ [0]_Sheet1_나주시_행정전산장비보유" xfId="176"/>
    <cellStyle name="ÄÞ¸¶ [0]_Sheet1_나주시_행정전산장비보유" xfId="177"/>
    <cellStyle name="ÄÞ¸¶_¼ÕÀÍ¿¹»ê" xfId="44"/>
    <cellStyle name="AÞ¸¶_¼OAI¿¹≫e" xfId="45"/>
    <cellStyle name="ÄÞ¸¶_ÀÎ°Çºñ,¿ÜÁÖºñ" xfId="46"/>
    <cellStyle name="AÞ¸¶_AI°Cºn,μμ±Þºn" xfId="47"/>
    <cellStyle name="ÄÞ¸¶_laroux" xfId="48"/>
    <cellStyle name="AÞ¸¶_laroux_1" xfId="49"/>
    <cellStyle name="ÄÞ¸¶_laroux_1" xfId="50"/>
    <cellStyle name="AÞ¸¶_Sheet1" xfId="51"/>
    <cellStyle name="ÄÞ¸¶_Sheet1" xfId="52"/>
    <cellStyle name="AÞ¸¶_Sheet1_2008. 16)ⅩⅥ. 공공행정 및 사법" xfId="178"/>
    <cellStyle name="ÄÞ¸¶_Sheet1_2008. 16)ⅩⅥ. 공공행정 및 사법" xfId="179"/>
    <cellStyle name="AÞ¸¶_Sheet1_2008. 6)Ⅵ. 농림수산업" xfId="180"/>
    <cellStyle name="ÄÞ¸¶_Sheet1_2008. 6)Ⅵ. 농림수산업" xfId="181"/>
    <cellStyle name="AÞ¸¶_Sheet1_41-06농림16" xfId="53"/>
    <cellStyle name="ÄÞ¸¶_Sheet1_41-06농림16" xfId="54"/>
    <cellStyle name="AÞ¸¶_Sheet1_41-06농림16_2008. 16)ⅩⅥ. 공공행정 및 사법" xfId="182"/>
    <cellStyle name="ÄÞ¸¶_Sheet1_41-06농림16_2008. 16)ⅩⅥ. 공공행정 및 사법" xfId="183"/>
    <cellStyle name="AÞ¸¶_Sheet1_41-06농림16_2008. 6)Ⅵ. 농림수산업" xfId="184"/>
    <cellStyle name="ÄÞ¸¶_Sheet1_41-06농림16_2008. 6)Ⅵ. 농림수산업" xfId="185"/>
    <cellStyle name="AÞ¸¶_Sheet1_41-06농림16_43-10주택" xfId="186"/>
    <cellStyle name="ÄÞ¸¶_Sheet1_41-06농림16_43-10주택" xfId="187"/>
    <cellStyle name="AÞ¸¶_Sheet1_41-06농림16_나주시_행정전산장비보유" xfId="188"/>
    <cellStyle name="ÄÞ¸¶_Sheet1_41-06농림16_나주시_행정전산장비보유" xfId="189"/>
    <cellStyle name="AÞ¸¶_Sheet1_41-06농림41" xfId="55"/>
    <cellStyle name="ÄÞ¸¶_Sheet1_41-06농림41" xfId="56"/>
    <cellStyle name="AÞ¸¶_Sheet1_43-10주택" xfId="190"/>
    <cellStyle name="ÄÞ¸¶_Sheet1_43-10주택" xfId="191"/>
    <cellStyle name="AÞ¸¶_Sheet1_나주시_행정전산장비보유" xfId="192"/>
    <cellStyle name="ÄÞ¸¶_Sheet1_나주시_행정전산장비보유" xfId="193"/>
    <cellStyle name="C￥AØ_¿μ¾÷CoE² " xfId="57"/>
    <cellStyle name="Ç¥ÁØ_¼ÕÀÍ¿¹»ê" xfId="58"/>
    <cellStyle name="C￥AØ_¼OAI¿¹≫e" xfId="59"/>
    <cellStyle name="Ç¥ÁØ_ÀÎ°Çºñ,¿ÜÁÖºñ" xfId="60"/>
    <cellStyle name="C￥AØ_AI°Cºn,μμ±Þºn" xfId="61"/>
    <cellStyle name="Ç¥ÁØ_laroux" xfId="62"/>
    <cellStyle name="C￥AØ_laroux_1" xfId="63"/>
    <cellStyle name="Ç¥ÁØ_laroux_1" xfId="64"/>
    <cellStyle name="C￥AØ_laroux_1_Sheet1" xfId="65"/>
    <cellStyle name="Ç¥ÁØ_laroux_1_Sheet1" xfId="66"/>
    <cellStyle name="C￥AØ_laroux_2" xfId="67"/>
    <cellStyle name="Ç¥ÁØ_laroux_2" xfId="68"/>
    <cellStyle name="C￥AØ_laroux_2_Sheet1" xfId="69"/>
    <cellStyle name="Ç¥ÁØ_laroux_2_Sheet1" xfId="70"/>
    <cellStyle name="C￥AØ_laroux_3" xfId="71"/>
    <cellStyle name="Ç¥ÁØ_laroux_3" xfId="72"/>
    <cellStyle name="C￥AØ_laroux_4" xfId="73"/>
    <cellStyle name="Ç¥ÁØ_laroux_4" xfId="74"/>
    <cellStyle name="C￥AØ_laroux_Sheet1" xfId="75"/>
    <cellStyle name="Ç¥ÁØ_laroux_Sheet1" xfId="76"/>
    <cellStyle name="C￥AØ_Sheet1" xfId="77"/>
    <cellStyle name="Ç¥ÁØ_Sheet1" xfId="78"/>
    <cellStyle name="category" xfId="194"/>
    <cellStyle name="Comma [0]_ SG&amp;A Bridge " xfId="79"/>
    <cellStyle name="comma zerodec" xfId="195"/>
    <cellStyle name="Comma_ SG&amp;A Bridge " xfId="80"/>
    <cellStyle name="Currency [0]_ SG&amp;A Bridge " xfId="81"/>
    <cellStyle name="Currency_ SG&amp;A Bridge " xfId="82"/>
    <cellStyle name="Currency1" xfId="196"/>
    <cellStyle name="Date" xfId="83"/>
    <cellStyle name="Dezimal [0]_laroux" xfId="197"/>
    <cellStyle name="Dezimal_laroux" xfId="198"/>
    <cellStyle name="Dollar (zero dec)" xfId="199"/>
    <cellStyle name="Fixed" xfId="84"/>
    <cellStyle name="Grey" xfId="200"/>
    <cellStyle name="HEADER" xfId="201"/>
    <cellStyle name="Header1" xfId="85"/>
    <cellStyle name="Header2" xfId="86"/>
    <cellStyle name="HEADING1" xfId="87"/>
    <cellStyle name="HEADING2" xfId="88"/>
    <cellStyle name="Hyperlink_NEGS" xfId="202"/>
    <cellStyle name="Input [yellow]" xfId="203"/>
    <cellStyle name="Milliers [0]_Arabian Spec" xfId="204"/>
    <cellStyle name="Milliers_Arabian Spec" xfId="205"/>
    <cellStyle name="Model" xfId="206"/>
    <cellStyle name="Mon?aire [0]_Arabian Spec" xfId="207"/>
    <cellStyle name="Mon?aire_Arabian Spec" xfId="208"/>
    <cellStyle name="Normal - Style1" xfId="209"/>
    <cellStyle name="Normal_ SG&amp;A Bridge " xfId="89"/>
    <cellStyle name="Œ…?æ맖?e [0.00]_laroux" xfId="210"/>
    <cellStyle name="Œ…?æ맖?e_laroux" xfId="211"/>
    <cellStyle name="Percent [2]" xfId="212"/>
    <cellStyle name="Standard_laroux" xfId="213"/>
    <cellStyle name="subhead" xfId="214"/>
    <cellStyle name="Total" xfId="90"/>
    <cellStyle name="W?rung [0]_laroux" xfId="215"/>
    <cellStyle name="W?rung_laroux" xfId="216"/>
    <cellStyle name="과정별배정" xfId="217"/>
    <cellStyle name="咬訌裝?INCOM1" xfId="218"/>
    <cellStyle name="咬訌裝?INCOM10" xfId="219"/>
    <cellStyle name="咬訌裝?INCOM2" xfId="220"/>
    <cellStyle name="咬訌裝?INCOM3" xfId="221"/>
    <cellStyle name="咬訌裝?INCOM4" xfId="222"/>
    <cellStyle name="咬訌裝?INCOM5" xfId="223"/>
    <cellStyle name="咬訌裝?INCOM6" xfId="224"/>
    <cellStyle name="咬訌裝?INCOM7" xfId="225"/>
    <cellStyle name="咬訌裝?INCOM8" xfId="226"/>
    <cellStyle name="咬訌裝?INCOM9" xfId="227"/>
    <cellStyle name="咬訌裝?PRIB11" xfId="228"/>
    <cellStyle name="기본" xfId="229"/>
    <cellStyle name="똿뗦먛귟 [0.00]_PRODUCT DETAIL Q1" xfId="230"/>
    <cellStyle name="똿뗦먛귟_PRODUCT DETAIL Q1" xfId="231"/>
    <cellStyle name="믅됞 [0.00]_PRODUCT DETAIL Q1" xfId="232"/>
    <cellStyle name="믅됞_PRODUCT DETAIL Q1" xfId="233"/>
    <cellStyle name="백분율 2" xfId="246"/>
    <cellStyle name="본문" xfId="234"/>
    <cellStyle name="뷭?_BOOKSHIP" xfId="91"/>
    <cellStyle name="쉼표 [0]" xfId="275" builtinId="6"/>
    <cellStyle name="쉼표 [0] 10" xfId="251"/>
    <cellStyle name="쉼표 [0] 11" xfId="252"/>
    <cellStyle name="쉼표 [0] 12" xfId="253"/>
    <cellStyle name="쉼표 [0] 13" xfId="254"/>
    <cellStyle name="쉼표 [0] 14" xfId="255"/>
    <cellStyle name="쉼표 [0] 15" xfId="256"/>
    <cellStyle name="쉼표 [0] 15 2" xfId="235"/>
    <cellStyle name="쉼표 [0] 16" xfId="257"/>
    <cellStyle name="쉼표 [0] 17" xfId="258"/>
    <cellStyle name="쉼표 [0] 18" xfId="259"/>
    <cellStyle name="쉼표 [0] 19" xfId="260"/>
    <cellStyle name="쉼표 [0] 2" xfId="92"/>
    <cellStyle name="쉼표 [0] 2 2" xfId="261"/>
    <cellStyle name="쉼표 [0] 20" xfId="262"/>
    <cellStyle name="쉼표 [0] 22" xfId="263"/>
    <cellStyle name="쉼표 [0] 23" xfId="264"/>
    <cellStyle name="쉼표 [0] 24" xfId="265"/>
    <cellStyle name="쉼표 [0] 25" xfId="266"/>
    <cellStyle name="쉼표 [0] 26" xfId="267"/>
    <cellStyle name="쉼표 [0] 3" xfId="236"/>
    <cellStyle name="쉼표 [0] 4" xfId="247"/>
    <cellStyle name="쉼표 [0] 5" xfId="248"/>
    <cellStyle name="쉼표 [0] 6" xfId="268"/>
    <cellStyle name="쉼표 [0] 7" xfId="269"/>
    <cellStyle name="쉼표 [0] 8" xfId="270"/>
    <cellStyle name="쉼표 [0] 9" xfId="271"/>
    <cellStyle name="스타일 1" xfId="237"/>
    <cellStyle name="지정되지 않음" xfId="238"/>
    <cellStyle name="컴마" xfId="239"/>
    <cellStyle name="콤마 [0]_(월초P)" xfId="240"/>
    <cellStyle name="콤마_~MF357F" xfId="241"/>
    <cellStyle name="통화 [0] 2" xfId="242"/>
    <cellStyle name="표준" xfId="0" builtinId="0"/>
    <cellStyle name="표준 11" xfId="273"/>
    <cellStyle name="표준 2" xfId="243"/>
    <cellStyle name="표준 2 2" xfId="244"/>
    <cellStyle name="표준 21" xfId="272"/>
    <cellStyle name="표준 3" xfId="249"/>
    <cellStyle name="표준 4" xfId="245"/>
    <cellStyle name="표준 5" xfId="250"/>
    <cellStyle name="표준_9.유통.금융.보험 및 기타서비스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115" zoomScaleNormal="100" zoomScaleSheetLayoutView="115" workbookViewId="0">
      <selection activeCell="G8" sqref="G8"/>
    </sheetView>
  </sheetViews>
  <sheetFormatPr defaultRowHeight="12"/>
  <cols>
    <col min="1" max="1" width="10.7109375" style="10" customWidth="1"/>
    <col min="2" max="5" width="20.7109375" style="10" customWidth="1"/>
    <col min="6" max="6" width="9.85546875" style="10" bestFit="1" customWidth="1"/>
    <col min="7" max="16384" width="9.140625" style="10"/>
  </cols>
  <sheetData>
    <row r="1" spans="1:5" ht="24.95" customHeight="1">
      <c r="A1" s="95" t="s">
        <v>22</v>
      </c>
      <c r="B1" s="95"/>
    </row>
    <row r="2" spans="1:5" s="23" customFormat="1" ht="24.95" customHeight="1">
      <c r="A2" s="96" t="s">
        <v>24</v>
      </c>
      <c r="B2" s="96"/>
      <c r="C2" s="96"/>
      <c r="D2" s="96"/>
      <c r="E2" s="96"/>
    </row>
    <row r="3" spans="1:5" s="23" customFormat="1" ht="24.95" customHeight="1">
      <c r="A3" s="97" t="s">
        <v>23</v>
      </c>
      <c r="B3" s="97"/>
      <c r="C3" s="97"/>
      <c r="D3" s="97"/>
      <c r="E3" s="97"/>
    </row>
    <row r="4" spans="1:5" ht="23.1" customHeight="1">
      <c r="A4" s="20"/>
      <c r="B4" s="20"/>
      <c r="C4" s="20"/>
    </row>
    <row r="5" spans="1:5" s="28" customFormat="1" ht="15" customHeight="1" thickBot="1">
      <c r="A5" s="38" t="s">
        <v>25</v>
      </c>
      <c r="B5" s="39"/>
      <c r="C5" s="40"/>
      <c r="D5" s="40"/>
      <c r="E5" s="41" t="s">
        <v>26</v>
      </c>
    </row>
    <row r="6" spans="1:5" ht="18" customHeight="1">
      <c r="A6" s="42" t="s">
        <v>27</v>
      </c>
      <c r="B6" s="43" t="s">
        <v>7</v>
      </c>
      <c r="C6" s="43" t="s">
        <v>8</v>
      </c>
      <c r="D6" s="42" t="s">
        <v>9</v>
      </c>
      <c r="E6" s="43" t="s">
        <v>10</v>
      </c>
    </row>
    <row r="7" spans="1:5" ht="18" customHeight="1">
      <c r="A7" s="13"/>
      <c r="B7" s="29" t="s">
        <v>11</v>
      </c>
      <c r="C7" s="29" t="s">
        <v>12</v>
      </c>
      <c r="D7" s="30" t="s">
        <v>13</v>
      </c>
      <c r="E7" s="29" t="s">
        <v>14</v>
      </c>
    </row>
    <row r="8" spans="1:5" ht="18" customHeight="1">
      <c r="A8" s="14"/>
      <c r="B8" s="31"/>
      <c r="C8" s="29"/>
      <c r="D8" s="30"/>
      <c r="E8" s="36"/>
    </row>
    <row r="9" spans="1:5" ht="18" customHeight="1">
      <c r="A9" s="19" t="s">
        <v>31</v>
      </c>
      <c r="B9" s="32" t="s">
        <v>15</v>
      </c>
      <c r="C9" s="33" t="s">
        <v>17</v>
      </c>
      <c r="D9" s="34" t="s">
        <v>18</v>
      </c>
      <c r="E9" s="35" t="s">
        <v>21</v>
      </c>
    </row>
    <row r="10" spans="1:5" s="9" customFormat="1" ht="20.100000000000001" customHeight="1">
      <c r="A10" s="44">
        <v>2016</v>
      </c>
      <c r="B10" s="48">
        <f>C10+D10</f>
        <v>524546</v>
      </c>
      <c r="C10" s="48">
        <v>169219</v>
      </c>
      <c r="D10" s="48">
        <v>355327</v>
      </c>
      <c r="E10" s="49">
        <v>-186108</v>
      </c>
    </row>
    <row r="11" spans="1:5" s="9" customFormat="1" ht="20.100000000000001" customHeight="1">
      <c r="A11" s="44">
        <v>2017</v>
      </c>
      <c r="B11" s="48">
        <f>SUM(C11:D11)</f>
        <v>586254</v>
      </c>
      <c r="C11" s="48">
        <v>202441</v>
      </c>
      <c r="D11" s="48">
        <v>383813</v>
      </c>
      <c r="E11" s="49">
        <v>-181372</v>
      </c>
    </row>
    <row r="12" spans="1:5" s="9" customFormat="1" ht="20.100000000000001" customHeight="1">
      <c r="A12" s="44">
        <v>2018</v>
      </c>
      <c r="B12" s="48">
        <v>681302</v>
      </c>
      <c r="C12" s="48">
        <v>247193</v>
      </c>
      <c r="D12" s="48">
        <v>434109</v>
      </c>
      <c r="E12" s="49">
        <v>-186916</v>
      </c>
    </row>
    <row r="13" spans="1:5" s="8" customFormat="1" ht="20.100000000000001" customHeight="1">
      <c r="A13" s="45">
        <v>2019</v>
      </c>
      <c r="B13" s="50">
        <f>SUM(C13,D13)</f>
        <v>736138</v>
      </c>
      <c r="C13" s="48">
        <v>252799</v>
      </c>
      <c r="D13" s="48">
        <v>483339</v>
      </c>
      <c r="E13" s="49">
        <v>-230540</v>
      </c>
    </row>
    <row r="14" spans="1:5" s="8" customFormat="1" ht="20.100000000000001" customHeight="1">
      <c r="A14" s="44">
        <v>2020</v>
      </c>
      <c r="B14" s="51">
        <v>695561</v>
      </c>
      <c r="C14" s="48">
        <v>267894</v>
      </c>
      <c r="D14" s="48">
        <v>427667</v>
      </c>
      <c r="E14" s="49">
        <v>-159773</v>
      </c>
    </row>
    <row r="15" spans="1:5" s="8" customFormat="1" ht="30" customHeight="1">
      <c r="A15" s="60">
        <v>2021</v>
      </c>
      <c r="B15" s="58">
        <f>SUM(B16:B27)</f>
        <v>816074</v>
      </c>
      <c r="C15" s="58">
        <f t="shared" ref="C15:D15" si="0">SUM(C16:C27)</f>
        <v>284714</v>
      </c>
      <c r="D15" s="58">
        <f t="shared" si="0"/>
        <v>531360</v>
      </c>
      <c r="E15" s="59">
        <f>C15-D15</f>
        <v>-246646</v>
      </c>
    </row>
    <row r="16" spans="1:5" s="8" customFormat="1" ht="20.100000000000001" customHeight="1">
      <c r="A16" s="44" t="s">
        <v>32</v>
      </c>
      <c r="B16" s="61">
        <f>SUM(C16:D16)</f>
        <v>55189</v>
      </c>
      <c r="C16" s="62">
        <v>24026</v>
      </c>
      <c r="D16" s="62">
        <v>31163</v>
      </c>
      <c r="E16" s="62">
        <f t="shared" ref="E16:E26" si="1">C16-D16</f>
        <v>-7137</v>
      </c>
    </row>
    <row r="17" spans="1:5" s="8" customFormat="1" ht="20.100000000000001" customHeight="1">
      <c r="A17" s="44" t="s">
        <v>33</v>
      </c>
      <c r="B17" s="61">
        <f t="shared" ref="B17:B26" si="2">SUM(C17:D17)</f>
        <v>43888</v>
      </c>
      <c r="C17" s="62">
        <v>13601</v>
      </c>
      <c r="D17" s="62">
        <v>30287</v>
      </c>
      <c r="E17" s="62">
        <f t="shared" si="1"/>
        <v>-16686</v>
      </c>
    </row>
    <row r="18" spans="1:5" s="8" customFormat="1" ht="20.100000000000001" customHeight="1">
      <c r="A18" s="44" t="s">
        <v>34</v>
      </c>
      <c r="B18" s="61">
        <f t="shared" si="2"/>
        <v>87091</v>
      </c>
      <c r="C18" s="62">
        <v>18183</v>
      </c>
      <c r="D18" s="62">
        <v>68908</v>
      </c>
      <c r="E18" s="62">
        <f t="shared" si="1"/>
        <v>-50725</v>
      </c>
    </row>
    <row r="19" spans="1:5" s="8" customFormat="1" ht="20.100000000000001" customHeight="1">
      <c r="A19" s="44" t="s">
        <v>35</v>
      </c>
      <c r="B19" s="61">
        <f t="shared" si="2"/>
        <v>80014</v>
      </c>
      <c r="C19" s="62">
        <v>27886</v>
      </c>
      <c r="D19" s="62">
        <v>52128</v>
      </c>
      <c r="E19" s="62">
        <f t="shared" si="1"/>
        <v>-24242</v>
      </c>
    </row>
    <row r="20" spans="1:5" s="8" customFormat="1" ht="20.100000000000001" customHeight="1">
      <c r="A20" s="44" t="s">
        <v>36</v>
      </c>
      <c r="B20" s="61">
        <f t="shared" si="2"/>
        <v>61633</v>
      </c>
      <c r="C20" s="62">
        <v>21777</v>
      </c>
      <c r="D20" s="62">
        <v>39856</v>
      </c>
      <c r="E20" s="62">
        <f t="shared" si="1"/>
        <v>-18079</v>
      </c>
    </row>
    <row r="21" spans="1:5" s="8" customFormat="1" ht="20.100000000000001" customHeight="1">
      <c r="A21" s="44" t="s">
        <v>37</v>
      </c>
      <c r="B21" s="61">
        <f t="shared" si="2"/>
        <v>77619</v>
      </c>
      <c r="C21" s="62">
        <v>20875</v>
      </c>
      <c r="D21" s="62">
        <v>56744</v>
      </c>
      <c r="E21" s="62">
        <f t="shared" si="1"/>
        <v>-35869</v>
      </c>
    </row>
    <row r="22" spans="1:5" s="8" customFormat="1" ht="20.100000000000001" customHeight="1">
      <c r="A22" s="44" t="s">
        <v>38</v>
      </c>
      <c r="B22" s="61">
        <f t="shared" si="2"/>
        <v>73365</v>
      </c>
      <c r="C22" s="62">
        <v>19167</v>
      </c>
      <c r="D22" s="62">
        <v>54198</v>
      </c>
      <c r="E22" s="62">
        <f t="shared" si="1"/>
        <v>-35031</v>
      </c>
    </row>
    <row r="23" spans="1:5" s="8" customFormat="1" ht="20.100000000000001" customHeight="1">
      <c r="A23" s="44" t="s">
        <v>39</v>
      </c>
      <c r="B23" s="61">
        <f t="shared" si="2"/>
        <v>56098</v>
      </c>
      <c r="C23" s="62">
        <v>19841</v>
      </c>
      <c r="D23" s="62">
        <v>36257</v>
      </c>
      <c r="E23" s="62">
        <f t="shared" si="1"/>
        <v>-16416</v>
      </c>
    </row>
    <row r="24" spans="1:5" s="8" customFormat="1" ht="20.100000000000001" customHeight="1">
      <c r="A24" s="44" t="s">
        <v>40</v>
      </c>
      <c r="B24" s="61">
        <f t="shared" si="2"/>
        <v>58211</v>
      </c>
      <c r="C24" s="62">
        <v>23382</v>
      </c>
      <c r="D24" s="62">
        <v>34829</v>
      </c>
      <c r="E24" s="62">
        <f t="shared" si="1"/>
        <v>-11447</v>
      </c>
    </row>
    <row r="25" spans="1:5" s="8" customFormat="1" ht="20.100000000000001" customHeight="1">
      <c r="A25" s="44" t="s">
        <v>41</v>
      </c>
      <c r="B25" s="61">
        <f t="shared" si="2"/>
        <v>71072</v>
      </c>
      <c r="C25" s="62">
        <v>34479</v>
      </c>
      <c r="D25" s="62">
        <v>36593</v>
      </c>
      <c r="E25" s="62">
        <f t="shared" si="1"/>
        <v>-2114</v>
      </c>
    </row>
    <row r="26" spans="1:5" s="8" customFormat="1" ht="20.100000000000001" customHeight="1">
      <c r="A26" s="44" t="s">
        <v>42</v>
      </c>
      <c r="B26" s="61">
        <f t="shared" si="2"/>
        <v>80649</v>
      </c>
      <c r="C26" s="62">
        <v>33197</v>
      </c>
      <c r="D26" s="62">
        <v>47452</v>
      </c>
      <c r="E26" s="62">
        <f t="shared" si="1"/>
        <v>-14255</v>
      </c>
    </row>
    <row r="27" spans="1:5" s="8" customFormat="1" ht="20.100000000000001" customHeight="1">
      <c r="A27" s="46" t="s">
        <v>43</v>
      </c>
      <c r="B27" s="63">
        <f>SUM(C27:D27)</f>
        <v>71245</v>
      </c>
      <c r="C27" s="64">
        <v>28300</v>
      </c>
      <c r="D27" s="64">
        <v>42945</v>
      </c>
      <c r="E27" s="64">
        <f>C27-D27</f>
        <v>-14645</v>
      </c>
    </row>
    <row r="28" spans="1:5" s="28" customFormat="1" ht="13.5" customHeight="1">
      <c r="A28" s="54" t="s">
        <v>28</v>
      </c>
      <c r="B28" s="41"/>
      <c r="C28" s="41"/>
      <c r="D28" s="41"/>
    </row>
    <row r="29" spans="1:5" s="57" customFormat="1" ht="13.5" customHeight="1">
      <c r="A29" s="55" t="s">
        <v>29</v>
      </c>
      <c r="B29" s="56"/>
      <c r="C29" s="56"/>
      <c r="D29" s="56"/>
      <c r="E29" s="57" t="s">
        <v>30</v>
      </c>
    </row>
    <row r="30" spans="1:5">
      <c r="A30" s="16"/>
      <c r="B30" s="17"/>
      <c r="C30" s="17"/>
    </row>
  </sheetData>
  <mergeCells count="3">
    <mergeCell ref="A1:B1"/>
    <mergeCell ref="A2:E2"/>
    <mergeCell ref="A3:E3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115" zoomScaleNormal="100" zoomScaleSheetLayoutView="115" workbookViewId="0">
      <selection activeCell="F18" sqref="F18"/>
    </sheetView>
  </sheetViews>
  <sheetFormatPr defaultRowHeight="12"/>
  <cols>
    <col min="1" max="1" width="8.7109375" style="10" customWidth="1"/>
    <col min="2" max="2" width="18.7109375" style="10" customWidth="1"/>
    <col min="3" max="3" width="13.85546875" style="10" bestFit="1" customWidth="1"/>
    <col min="4" max="4" width="11.28515625" style="10" bestFit="1" customWidth="1"/>
    <col min="5" max="5" width="16.7109375" style="10" bestFit="1" customWidth="1"/>
    <col min="6" max="7" width="18.7109375" style="10" customWidth="1"/>
    <col min="8" max="12" width="20.7109375" style="10" customWidth="1"/>
    <col min="13" max="16384" width="9.140625" style="10"/>
  </cols>
  <sheetData>
    <row r="1" spans="1:12" ht="24.95" customHeight="1">
      <c r="A1" s="95" t="s">
        <v>22</v>
      </c>
      <c r="B1" s="95"/>
    </row>
    <row r="2" spans="1:12" s="22" customFormat="1" ht="24.95" customHeight="1">
      <c r="A2" s="96" t="s">
        <v>19</v>
      </c>
      <c r="B2" s="96"/>
      <c r="C2" s="96"/>
      <c r="D2" s="96"/>
      <c r="E2" s="96"/>
      <c r="F2" s="96"/>
      <c r="G2" s="96"/>
      <c r="H2" s="97" t="s">
        <v>71</v>
      </c>
      <c r="I2" s="97"/>
      <c r="J2" s="97"/>
      <c r="K2" s="97"/>
      <c r="L2" s="97"/>
    </row>
    <row r="3" spans="1:12" s="24" customFormat="1" ht="23.1" customHeight="1">
      <c r="A3" s="37"/>
      <c r="B3" s="37"/>
      <c r="C3" s="37"/>
      <c r="D3" s="37"/>
      <c r="E3" s="37"/>
      <c r="F3" s="37"/>
      <c r="G3" s="37"/>
      <c r="H3" s="25"/>
    </row>
    <row r="4" spans="1:12" s="4" customFormat="1" ht="15" customHeight="1" thickBot="1">
      <c r="A4" s="38" t="s">
        <v>25</v>
      </c>
      <c r="B4" s="3"/>
      <c r="C4" s="5"/>
      <c r="D4" s="5"/>
      <c r="E4" s="5"/>
      <c r="F4" s="5"/>
      <c r="G4" s="6"/>
      <c r="L4" s="41" t="s">
        <v>26</v>
      </c>
    </row>
    <row r="5" spans="1:12" s="7" customFormat="1" ht="24">
      <c r="A5" s="42" t="s">
        <v>27</v>
      </c>
      <c r="B5" s="65" t="s">
        <v>1</v>
      </c>
      <c r="C5" s="66" t="s">
        <v>44</v>
      </c>
      <c r="D5" s="66" t="s">
        <v>52</v>
      </c>
      <c r="E5" s="66" t="s">
        <v>51</v>
      </c>
      <c r="F5" s="66" t="s">
        <v>53</v>
      </c>
      <c r="G5" s="67" t="s">
        <v>16</v>
      </c>
      <c r="H5" s="79" t="s">
        <v>58</v>
      </c>
      <c r="I5" s="66" t="s">
        <v>3</v>
      </c>
      <c r="J5" s="66" t="s">
        <v>4</v>
      </c>
      <c r="K5" s="66" t="s">
        <v>5</v>
      </c>
      <c r="L5" s="67" t="s">
        <v>6</v>
      </c>
    </row>
    <row r="6" spans="1:12" s="7" customFormat="1" ht="18" customHeight="1">
      <c r="A6" s="13"/>
      <c r="B6" s="12"/>
      <c r="C6" s="68" t="s">
        <v>45</v>
      </c>
      <c r="D6" s="68" t="s">
        <v>47</v>
      </c>
      <c r="E6" s="68" t="s">
        <v>49</v>
      </c>
      <c r="F6" s="68" t="s">
        <v>54</v>
      </c>
      <c r="G6" s="69" t="s">
        <v>56</v>
      </c>
      <c r="H6" s="80" t="s">
        <v>59</v>
      </c>
      <c r="I6" s="68" t="s">
        <v>61</v>
      </c>
      <c r="J6" s="68" t="s">
        <v>63</v>
      </c>
      <c r="K6" s="68" t="s">
        <v>65</v>
      </c>
      <c r="L6" s="69" t="s">
        <v>67</v>
      </c>
    </row>
    <row r="7" spans="1:12" s="7" customFormat="1" ht="18" customHeight="1">
      <c r="A7" s="19"/>
      <c r="B7" s="15" t="s">
        <v>0</v>
      </c>
      <c r="C7" s="70" t="s">
        <v>46</v>
      </c>
      <c r="D7" s="71" t="s">
        <v>48</v>
      </c>
      <c r="E7" s="72" t="s">
        <v>50</v>
      </c>
      <c r="F7" s="73" t="s">
        <v>55</v>
      </c>
      <c r="G7" s="72" t="s">
        <v>57</v>
      </c>
      <c r="H7" s="81" t="s">
        <v>60</v>
      </c>
      <c r="I7" s="73" t="s">
        <v>62</v>
      </c>
      <c r="J7" s="73" t="s">
        <v>64</v>
      </c>
      <c r="K7" s="73" t="s">
        <v>66</v>
      </c>
      <c r="L7" s="74" t="s">
        <v>68</v>
      </c>
    </row>
    <row r="8" spans="1:12" s="21" customFormat="1" ht="24.95" customHeight="1">
      <c r="A8" s="44">
        <v>2016</v>
      </c>
      <c r="B8" s="47">
        <v>169219</v>
      </c>
      <c r="C8" s="75">
        <v>29213</v>
      </c>
      <c r="D8" s="75">
        <v>389</v>
      </c>
      <c r="E8" s="75">
        <v>9097</v>
      </c>
      <c r="F8" s="75">
        <v>150</v>
      </c>
      <c r="G8" s="75">
        <v>11</v>
      </c>
      <c r="H8" s="75">
        <v>122331</v>
      </c>
      <c r="I8" s="75">
        <v>243</v>
      </c>
      <c r="J8" s="75">
        <v>6349</v>
      </c>
      <c r="K8" s="88">
        <v>1055</v>
      </c>
      <c r="L8" s="76">
        <v>382</v>
      </c>
    </row>
    <row r="9" spans="1:12" s="21" customFormat="1" ht="24.95" customHeight="1">
      <c r="A9" s="44">
        <v>2017</v>
      </c>
      <c r="B9" s="47">
        <v>202441</v>
      </c>
      <c r="C9" s="75">
        <v>32142</v>
      </c>
      <c r="D9" s="75">
        <v>204</v>
      </c>
      <c r="E9" s="75">
        <v>14023</v>
      </c>
      <c r="F9" s="75">
        <v>173</v>
      </c>
      <c r="G9" s="75">
        <v>13</v>
      </c>
      <c r="H9" s="75">
        <v>145206</v>
      </c>
      <c r="I9" s="75">
        <v>178</v>
      </c>
      <c r="J9" s="75">
        <v>9036</v>
      </c>
      <c r="K9" s="88">
        <v>1460</v>
      </c>
      <c r="L9" s="75">
        <v>8</v>
      </c>
    </row>
    <row r="10" spans="1:12" s="21" customFormat="1" ht="24.95" customHeight="1">
      <c r="A10" s="44">
        <v>2018</v>
      </c>
      <c r="B10" s="47">
        <v>247193</v>
      </c>
      <c r="C10" s="75">
        <v>38607</v>
      </c>
      <c r="D10" s="75">
        <v>45</v>
      </c>
      <c r="E10" s="75">
        <v>17399</v>
      </c>
      <c r="F10" s="75">
        <v>147</v>
      </c>
      <c r="G10" s="75">
        <v>1</v>
      </c>
      <c r="H10" s="75">
        <v>170275</v>
      </c>
      <c r="I10" s="75">
        <v>1829</v>
      </c>
      <c r="J10" s="75">
        <v>18096</v>
      </c>
      <c r="K10" s="88">
        <v>792</v>
      </c>
      <c r="L10" s="75">
        <v>0</v>
      </c>
    </row>
    <row r="11" spans="1:12" s="11" customFormat="1" ht="24.95" customHeight="1">
      <c r="A11" s="44">
        <v>2019</v>
      </c>
      <c r="B11" s="47">
        <v>252799</v>
      </c>
      <c r="C11" s="75">
        <v>42953</v>
      </c>
      <c r="D11" s="75">
        <v>22</v>
      </c>
      <c r="E11" s="75">
        <v>17442</v>
      </c>
      <c r="F11" s="75">
        <v>128</v>
      </c>
      <c r="G11" s="75">
        <v>10</v>
      </c>
      <c r="H11" s="75">
        <v>163876</v>
      </c>
      <c r="I11" s="75">
        <v>1458</v>
      </c>
      <c r="J11" s="75">
        <v>24510</v>
      </c>
      <c r="K11" s="88">
        <v>2400</v>
      </c>
      <c r="L11" s="75">
        <v>0</v>
      </c>
    </row>
    <row r="12" spans="1:12" s="11" customFormat="1" ht="24.95" customHeight="1">
      <c r="A12" s="44">
        <v>2020</v>
      </c>
      <c r="B12" s="47">
        <v>267894</v>
      </c>
      <c r="C12" s="75">
        <v>48751</v>
      </c>
      <c r="D12" s="75">
        <v>24</v>
      </c>
      <c r="E12" s="75">
        <v>9029</v>
      </c>
      <c r="F12" s="75">
        <v>145</v>
      </c>
      <c r="G12" s="75">
        <v>0</v>
      </c>
      <c r="H12" s="75">
        <v>174573</v>
      </c>
      <c r="I12" s="75">
        <v>7108</v>
      </c>
      <c r="J12" s="75">
        <v>24118</v>
      </c>
      <c r="K12" s="88">
        <v>4138</v>
      </c>
      <c r="L12" s="75">
        <v>7</v>
      </c>
    </row>
    <row r="13" spans="1:12" s="11" customFormat="1" ht="35.1" customHeight="1">
      <c r="A13" s="52">
        <v>2021</v>
      </c>
      <c r="B13" s="77">
        <v>284694</v>
      </c>
      <c r="C13" s="78">
        <v>79712</v>
      </c>
      <c r="D13" s="78">
        <v>28</v>
      </c>
      <c r="E13" s="78">
        <v>13668</v>
      </c>
      <c r="F13" s="78">
        <v>195</v>
      </c>
      <c r="G13" s="78">
        <v>19</v>
      </c>
      <c r="H13" s="78">
        <v>146828</v>
      </c>
      <c r="I13" s="78">
        <v>3919</v>
      </c>
      <c r="J13" s="78">
        <v>38028</v>
      </c>
      <c r="K13" s="89">
        <v>2267</v>
      </c>
      <c r="L13" s="78">
        <v>30</v>
      </c>
    </row>
    <row r="14" spans="1:12" s="53" customFormat="1" ht="13.5" customHeight="1">
      <c r="A14" s="82" t="s">
        <v>69</v>
      </c>
      <c r="B14" s="83"/>
      <c r="C14" s="83"/>
      <c r="D14" s="83"/>
      <c r="E14" s="83"/>
      <c r="F14" s="83"/>
      <c r="G14" s="83"/>
      <c r="H14" s="98" t="s">
        <v>70</v>
      </c>
      <c r="I14" s="98"/>
      <c r="J14" s="98"/>
      <c r="K14" s="98"/>
      <c r="L14" s="98"/>
    </row>
    <row r="15" spans="1:12" s="28" customFormat="1" ht="13.5" customHeight="1">
      <c r="A15" s="82" t="s">
        <v>29</v>
      </c>
      <c r="B15" s="84"/>
      <c r="C15" s="84"/>
      <c r="D15" s="84"/>
      <c r="E15" s="85"/>
      <c r="F15" s="83"/>
      <c r="G15" s="85"/>
      <c r="H15" s="99" t="s">
        <v>30</v>
      </c>
      <c r="I15" s="99"/>
      <c r="J15" s="99"/>
      <c r="K15" s="99"/>
      <c r="L15" s="83"/>
    </row>
  </sheetData>
  <mergeCells count="5">
    <mergeCell ref="A1:B1"/>
    <mergeCell ref="H2:L2"/>
    <mergeCell ref="A2:G2"/>
    <mergeCell ref="H14:L14"/>
    <mergeCell ref="H15:K15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115" zoomScaleNormal="100" zoomScaleSheetLayoutView="115" workbookViewId="0">
      <selection activeCell="F18" sqref="F18"/>
    </sheetView>
  </sheetViews>
  <sheetFormatPr defaultRowHeight="12"/>
  <cols>
    <col min="1" max="1" width="12.5703125" style="10" customWidth="1"/>
    <col min="2" max="2" width="18.7109375" style="10" customWidth="1"/>
    <col min="3" max="3" width="13.85546875" style="10" bestFit="1" customWidth="1"/>
    <col min="4" max="4" width="11.28515625" style="10" bestFit="1" customWidth="1"/>
    <col min="5" max="5" width="16.85546875" style="10" bestFit="1" customWidth="1"/>
    <col min="6" max="7" width="18.7109375" style="10" customWidth="1"/>
    <col min="8" max="12" width="20.7109375" style="10" customWidth="1"/>
    <col min="13" max="16384" width="9.140625" style="10"/>
  </cols>
  <sheetData>
    <row r="1" spans="1:12" ht="24.95" customHeight="1">
      <c r="A1" s="95" t="s">
        <v>22</v>
      </c>
      <c r="B1" s="95"/>
    </row>
    <row r="2" spans="1:12" s="1" customFormat="1" ht="24.95" customHeight="1">
      <c r="A2" s="96" t="s">
        <v>20</v>
      </c>
      <c r="B2" s="96"/>
      <c r="C2" s="96"/>
      <c r="D2" s="96"/>
      <c r="E2" s="96"/>
      <c r="F2" s="96"/>
      <c r="G2" s="96"/>
      <c r="H2" s="97" t="s">
        <v>72</v>
      </c>
      <c r="I2" s="97"/>
      <c r="J2" s="97"/>
      <c r="K2" s="97"/>
      <c r="L2" s="97"/>
    </row>
    <row r="3" spans="1:12" s="2" customFormat="1" ht="23.1" customHeight="1">
      <c r="A3" s="100"/>
      <c r="B3" s="100"/>
      <c r="C3" s="100"/>
      <c r="D3" s="100"/>
      <c r="E3" s="100"/>
      <c r="F3" s="100"/>
      <c r="G3" s="100"/>
      <c r="I3" s="18"/>
    </row>
    <row r="4" spans="1:12" s="4" customFormat="1" ht="15" customHeight="1" thickBot="1">
      <c r="A4" s="38" t="s">
        <v>25</v>
      </c>
      <c r="B4" s="3"/>
      <c r="C4" s="5"/>
      <c r="D4" s="5"/>
      <c r="E4" s="5"/>
      <c r="F4" s="5"/>
      <c r="G4" s="6"/>
      <c r="L4" s="41" t="s">
        <v>26</v>
      </c>
    </row>
    <row r="5" spans="1:12" s="7" customFormat="1" ht="24">
      <c r="A5" s="42" t="s">
        <v>27</v>
      </c>
      <c r="B5" s="65" t="s">
        <v>1</v>
      </c>
      <c r="C5" s="66" t="s">
        <v>44</v>
      </c>
      <c r="D5" s="66" t="s">
        <v>52</v>
      </c>
      <c r="E5" s="66" t="s">
        <v>51</v>
      </c>
      <c r="F5" s="66" t="s">
        <v>53</v>
      </c>
      <c r="G5" s="67" t="s">
        <v>2</v>
      </c>
      <c r="H5" s="79" t="s">
        <v>58</v>
      </c>
      <c r="I5" s="66" t="s">
        <v>3</v>
      </c>
      <c r="J5" s="66" t="s">
        <v>4</v>
      </c>
      <c r="K5" s="66" t="s">
        <v>5</v>
      </c>
      <c r="L5" s="67" t="s">
        <v>6</v>
      </c>
    </row>
    <row r="6" spans="1:12" s="7" customFormat="1" ht="18" customHeight="1">
      <c r="A6" s="13"/>
      <c r="B6" s="12"/>
      <c r="C6" s="68" t="s">
        <v>45</v>
      </c>
      <c r="D6" s="68" t="s">
        <v>47</v>
      </c>
      <c r="E6" s="68" t="s">
        <v>49</v>
      </c>
      <c r="F6" s="68" t="s">
        <v>54</v>
      </c>
      <c r="G6" s="69" t="s">
        <v>56</v>
      </c>
      <c r="H6" s="80" t="s">
        <v>59</v>
      </c>
      <c r="I6" s="68" t="s">
        <v>61</v>
      </c>
      <c r="J6" s="68" t="s">
        <v>63</v>
      </c>
      <c r="K6" s="68" t="s">
        <v>65</v>
      </c>
      <c r="L6" s="69" t="s">
        <v>67</v>
      </c>
    </row>
    <row r="7" spans="1:12" s="7" customFormat="1" ht="18" customHeight="1">
      <c r="A7" s="34"/>
      <c r="B7" s="15" t="s">
        <v>0</v>
      </c>
      <c r="C7" s="70" t="s">
        <v>46</v>
      </c>
      <c r="D7" s="71" t="s">
        <v>48</v>
      </c>
      <c r="E7" s="72" t="s">
        <v>50</v>
      </c>
      <c r="F7" s="73" t="s">
        <v>55</v>
      </c>
      <c r="G7" s="72" t="s">
        <v>57</v>
      </c>
      <c r="H7" s="81" t="s">
        <v>60</v>
      </c>
      <c r="I7" s="73" t="s">
        <v>62</v>
      </c>
      <c r="J7" s="73" t="s">
        <v>64</v>
      </c>
      <c r="K7" s="73" t="s">
        <v>66</v>
      </c>
      <c r="L7" s="74" t="s">
        <v>68</v>
      </c>
    </row>
    <row r="8" spans="1:12" s="21" customFormat="1" ht="24.95" customHeight="1">
      <c r="A8" s="86">
        <v>2016</v>
      </c>
      <c r="B8" s="90">
        <v>345976</v>
      </c>
      <c r="C8" s="91">
        <v>171796</v>
      </c>
      <c r="D8" s="91">
        <v>2</v>
      </c>
      <c r="E8" s="91">
        <v>104929</v>
      </c>
      <c r="F8" s="91">
        <v>0</v>
      </c>
      <c r="G8" s="91">
        <v>3110</v>
      </c>
      <c r="H8" s="91">
        <v>6044</v>
      </c>
      <c r="I8" s="91">
        <v>13438</v>
      </c>
      <c r="J8" s="91">
        <v>19733</v>
      </c>
      <c r="K8" s="91">
        <v>12016</v>
      </c>
      <c r="L8" s="92">
        <v>24259</v>
      </c>
    </row>
    <row r="9" spans="1:12" s="21" customFormat="1" ht="24.95" customHeight="1">
      <c r="A9" s="86">
        <v>2017</v>
      </c>
      <c r="B9" s="90">
        <v>383813</v>
      </c>
      <c r="C9" s="91">
        <v>163821</v>
      </c>
      <c r="D9" s="91">
        <v>4</v>
      </c>
      <c r="E9" s="91">
        <v>154347</v>
      </c>
      <c r="F9" s="91">
        <v>1</v>
      </c>
      <c r="G9" s="91">
        <v>1227</v>
      </c>
      <c r="H9" s="91">
        <v>5733</v>
      </c>
      <c r="I9" s="91">
        <v>17388</v>
      </c>
      <c r="J9" s="91">
        <v>30399</v>
      </c>
      <c r="K9" s="91">
        <v>10563</v>
      </c>
      <c r="L9" s="92">
        <v>331</v>
      </c>
    </row>
    <row r="10" spans="1:12" s="21" customFormat="1" ht="24.95" customHeight="1">
      <c r="A10" s="86">
        <v>2018</v>
      </c>
      <c r="B10" s="90">
        <v>434109</v>
      </c>
      <c r="C10" s="91">
        <v>168964</v>
      </c>
      <c r="D10" s="91">
        <v>7</v>
      </c>
      <c r="E10" s="91">
        <v>145096</v>
      </c>
      <c r="F10" s="91">
        <v>1</v>
      </c>
      <c r="G10" s="91">
        <v>1574</v>
      </c>
      <c r="H10" s="91">
        <v>8162</v>
      </c>
      <c r="I10" s="91">
        <v>22782</v>
      </c>
      <c r="J10" s="91">
        <v>81696</v>
      </c>
      <c r="K10" s="91">
        <v>5811</v>
      </c>
      <c r="L10" s="92">
        <v>166</v>
      </c>
    </row>
    <row r="11" spans="1:12" s="11" customFormat="1" ht="24.95" customHeight="1">
      <c r="A11" s="86">
        <v>2019</v>
      </c>
      <c r="B11" s="91">
        <v>483339</v>
      </c>
      <c r="C11" s="91">
        <v>154662</v>
      </c>
      <c r="D11" s="91">
        <v>17</v>
      </c>
      <c r="E11" s="91">
        <v>182174</v>
      </c>
      <c r="F11" s="91">
        <v>0</v>
      </c>
      <c r="G11" s="91">
        <v>3079</v>
      </c>
      <c r="H11" s="91">
        <v>8169</v>
      </c>
      <c r="I11" s="91">
        <v>21903</v>
      </c>
      <c r="J11" s="91">
        <v>101909</v>
      </c>
      <c r="K11" s="91">
        <v>11325</v>
      </c>
      <c r="L11" s="92">
        <v>101</v>
      </c>
    </row>
    <row r="12" spans="1:12" s="11" customFormat="1" ht="24.95" customHeight="1">
      <c r="A12" s="86">
        <v>2020</v>
      </c>
      <c r="B12" s="91">
        <v>427667</v>
      </c>
      <c r="C12" s="91">
        <v>164075</v>
      </c>
      <c r="D12" s="91">
        <v>47</v>
      </c>
      <c r="E12" s="91">
        <v>118836</v>
      </c>
      <c r="F12" s="91">
        <v>1</v>
      </c>
      <c r="G12" s="91">
        <v>3473</v>
      </c>
      <c r="H12" s="91">
        <v>12744</v>
      </c>
      <c r="I12" s="91">
        <v>34730</v>
      </c>
      <c r="J12" s="91">
        <v>85430</v>
      </c>
      <c r="K12" s="91">
        <v>8328</v>
      </c>
      <c r="L12" s="92">
        <v>4</v>
      </c>
    </row>
    <row r="13" spans="1:12" s="17" customFormat="1" ht="35.1" customHeight="1">
      <c r="A13" s="87">
        <v>2021</v>
      </c>
      <c r="B13" s="94">
        <v>531360</v>
      </c>
      <c r="C13" s="94">
        <v>209614</v>
      </c>
      <c r="D13" s="94">
        <v>72</v>
      </c>
      <c r="E13" s="94">
        <v>189936</v>
      </c>
      <c r="F13" s="94">
        <v>0</v>
      </c>
      <c r="G13" s="94">
        <v>3295</v>
      </c>
      <c r="H13" s="93">
        <v>19808</v>
      </c>
      <c r="I13" s="93">
        <v>55042</v>
      </c>
      <c r="J13" s="93">
        <v>37373</v>
      </c>
      <c r="K13" s="93">
        <v>16220</v>
      </c>
      <c r="L13" s="93">
        <v>0</v>
      </c>
    </row>
    <row r="14" spans="1:12">
      <c r="A14" s="82" t="s">
        <v>69</v>
      </c>
      <c r="B14" s="26"/>
      <c r="C14" s="26"/>
      <c r="D14" s="26"/>
      <c r="E14" s="26"/>
      <c r="F14" s="27"/>
      <c r="G14" s="27"/>
      <c r="H14" s="98" t="s">
        <v>70</v>
      </c>
      <c r="I14" s="98"/>
      <c r="J14" s="98"/>
      <c r="K14" s="98"/>
      <c r="L14" s="98"/>
    </row>
    <row r="15" spans="1:12">
      <c r="A15" s="82" t="s">
        <v>29</v>
      </c>
      <c r="B15" s="5"/>
      <c r="C15" s="5"/>
      <c r="D15" s="5"/>
      <c r="E15" s="4"/>
      <c r="G15" s="6"/>
      <c r="H15" s="99" t="s">
        <v>30</v>
      </c>
      <c r="I15" s="99"/>
      <c r="J15" s="99"/>
      <c r="K15" s="99"/>
      <c r="L15" s="83"/>
    </row>
  </sheetData>
  <mergeCells count="6">
    <mergeCell ref="A1:B1"/>
    <mergeCell ref="H2:L2"/>
    <mergeCell ref="H14:L14"/>
    <mergeCell ref="H15:K15"/>
    <mergeCell ref="A2:G2"/>
    <mergeCell ref="A3:G3"/>
  </mergeCells>
  <phoneticPr fontId="4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  <colBreaks count="1" manualBreakCount="1">
    <brk id="7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1.수출입 통관 실적</vt:lpstr>
      <vt:lpstr>1-1.수출실적</vt:lpstr>
      <vt:lpstr>1-2.수입실적</vt:lpstr>
      <vt:lpstr>'1.수출입 통관 실적'!Print_Area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2023-03-10T11:09:12Z</cp:lastPrinted>
  <dcterms:created xsi:type="dcterms:W3CDTF">2015-09-21T01:19:38Z</dcterms:created>
  <dcterms:modified xsi:type="dcterms:W3CDTF">2023-03-10T11:09:19Z</dcterms:modified>
</cp:coreProperties>
</file>