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8800" windowHeight="12000"/>
  </bookViews>
  <sheets>
    <sheet name="1.위치" sheetId="8" r:id="rId1"/>
    <sheet name="2.행정구역" sheetId="2" r:id="rId2"/>
    <sheet name="3.토지지목별현황" sheetId="4" r:id="rId3"/>
    <sheet name="4.일기일수" sheetId="5" r:id="rId4"/>
    <sheet name="5.기상개황" sheetId="6" r:id="rId5"/>
    <sheet name="6.강수량" sheetId="7" r:id="rId6"/>
  </sheets>
  <externalReferences>
    <externalReference r:id="rId7"/>
    <externalReference r:id="rId8"/>
  </externalReferences>
  <definedNames>
    <definedName name="aaa" localSheetId="0">#REF!</definedName>
    <definedName name="aaa" localSheetId="2">#REF!</definedName>
    <definedName name="aaa" localSheetId="5">#REF!</definedName>
    <definedName name="aaa">#REF!</definedName>
    <definedName name="bbb" localSheetId="0">#REF!</definedName>
    <definedName name="bbb" localSheetId="2">#REF!</definedName>
    <definedName name="bbb" localSheetId="5">#REF!</definedName>
    <definedName name="bbb">#REF!</definedName>
    <definedName name="Document_array" localSheetId="0">{"Book1"}</definedName>
    <definedName name="Document_array" localSheetId="1">{"Book1"}</definedName>
    <definedName name="Document_array" localSheetId="2">{"Book1"}</definedName>
    <definedName name="Document_array" localSheetId="5">{"Book1"}</definedName>
    <definedName name="Document_array">{"Book1"}</definedName>
    <definedName name="G" localSheetId="0">'[1] 견적서'!#REF!</definedName>
    <definedName name="G" localSheetId="1">'[1] 견적서'!#REF!</definedName>
    <definedName name="G" localSheetId="2">'[1] 견적서'!#REF!</definedName>
    <definedName name="G" localSheetId="5">'[1] 견적서'!#REF!</definedName>
    <definedName name="G">'[1] 견적서'!#REF!</definedName>
    <definedName name="_xlnm.Print_Area" localSheetId="0">'1.위치'!$A$1:$E$34</definedName>
    <definedName name="_xlnm.Print_Area" localSheetId="2">'3.토지지목별현황'!$A$1:$AC$35</definedName>
    <definedName name="_xlnm.Print_Area" localSheetId="3">'4.일기일수'!$A$1:$C$28</definedName>
    <definedName name="_xlnm.Print_Area" localSheetId="5">'6.강수량'!$A$1:$N$31</definedName>
    <definedName name="_xlnm.Print_Area">'[2]2-1포천(각세)(외제)'!#REF!</definedName>
    <definedName name="_xlnm.Print_Titles">#N/A</definedName>
    <definedName name="기본급테이블" localSheetId="0">#REF!</definedName>
    <definedName name="기본급테이블" localSheetId="1">#REF!</definedName>
    <definedName name="기본급테이블" localSheetId="2">#REF!</definedName>
    <definedName name="기본급테이블" localSheetId="5">#REF!</definedName>
    <definedName name="기본급테이블">#REF!</definedName>
    <definedName name="보고용" localSheetId="0">{"Book1"}</definedName>
    <definedName name="보고용" localSheetId="1">{"Book1"}</definedName>
    <definedName name="보고용" localSheetId="2">{"Book1"}</definedName>
    <definedName name="보고용" localSheetId="5">{"Book1"}</definedName>
    <definedName name="보고용">{"Book1"}</definedName>
    <definedName name="사원테이블" localSheetId="0">#REF!</definedName>
    <definedName name="사원테이블" localSheetId="2">#REF!</definedName>
    <definedName name="사원테이블" localSheetId="5">#REF!</definedName>
    <definedName name="사원테이블">#REF!</definedName>
    <definedName name="수당테이블" localSheetId="0">#REF!</definedName>
    <definedName name="수당테이블" localSheetId="2">#REF!</definedName>
    <definedName name="수당테이블" localSheetId="5">#REF!</definedName>
    <definedName name="수당테이블">#REF!</definedName>
    <definedName name="외국인국적2" localSheetId="0">#REF!</definedName>
    <definedName name="외국인국적2" localSheetId="2">#REF!</definedName>
    <definedName name="외국인국적2" localSheetId="5">#REF!</definedName>
    <definedName name="외국인국적2">#REF!</definedName>
    <definedName name="직책테이블" localSheetId="0">#REF!</definedName>
    <definedName name="직책테이블" localSheetId="2">#REF!</definedName>
    <definedName name="직책테이블" localSheetId="5">#REF!</definedName>
    <definedName name="직책테이블">#REF!</definedName>
  </definedNames>
  <calcPr calcId="162913"/>
</workbook>
</file>

<file path=xl/calcChain.xml><?xml version="1.0" encoding="utf-8"?>
<calcChain xmlns="http://schemas.openxmlformats.org/spreadsheetml/2006/main">
  <c r="J34" i="2" l="1"/>
  <c r="J33" i="2"/>
  <c r="J32" i="2"/>
  <c r="J31" i="2"/>
  <c r="J30" i="2"/>
  <c r="J29" i="2"/>
  <c r="J28" i="2"/>
  <c r="J16" i="2"/>
  <c r="J17" i="2"/>
  <c r="J18" i="2"/>
  <c r="J19" i="2"/>
  <c r="J20" i="2"/>
  <c r="J21" i="2"/>
  <c r="J22" i="2"/>
  <c r="J23" i="2"/>
  <c r="J24" i="2"/>
  <c r="J25" i="2"/>
  <c r="J26" i="2"/>
  <c r="J27" i="2"/>
  <c r="J15" i="2"/>
  <c r="B14" i="2"/>
  <c r="K14" i="2"/>
  <c r="L14" i="2"/>
  <c r="M14" i="2"/>
  <c r="N14" i="2"/>
  <c r="O14" i="2"/>
  <c r="J14" i="2" l="1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14" i="4"/>
  <c r="B15" i="7" l="1"/>
  <c r="D15" i="7"/>
  <c r="E15" i="7"/>
  <c r="F15" i="7"/>
  <c r="G15" i="7"/>
  <c r="H15" i="7"/>
  <c r="I15" i="7"/>
  <c r="J15" i="7"/>
  <c r="K15" i="7"/>
  <c r="L15" i="7"/>
  <c r="M15" i="7"/>
  <c r="N15" i="7"/>
  <c r="C15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G15" i="6" l="1"/>
  <c r="C15" i="6"/>
  <c r="E15" i="6"/>
  <c r="H15" i="6"/>
  <c r="B15" i="6"/>
  <c r="B14" i="5" l="1"/>
  <c r="R13" i="4"/>
  <c r="S13" i="4"/>
  <c r="T13" i="4"/>
  <c r="U13" i="4"/>
  <c r="V13" i="4"/>
  <c r="W13" i="4"/>
  <c r="X13" i="4"/>
  <c r="Y13" i="4"/>
  <c r="Z13" i="4"/>
  <c r="AA13" i="4"/>
  <c r="AB13" i="4"/>
  <c r="AC13" i="4"/>
  <c r="Q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B13" i="4"/>
  <c r="P14" i="2"/>
  <c r="J10" i="2" l="1"/>
  <c r="J11" i="2"/>
  <c r="J12" i="2"/>
  <c r="J13" i="2"/>
  <c r="J9" i="2"/>
  <c r="B10" i="2"/>
  <c r="B11" i="2"/>
  <c r="B12" i="2"/>
  <c r="B13" i="2"/>
  <c r="B9" i="2"/>
</calcChain>
</file>

<file path=xl/sharedStrings.xml><?xml version="1.0" encoding="utf-8"?>
<sst xmlns="http://schemas.openxmlformats.org/spreadsheetml/2006/main" count="385" uniqueCount="312">
  <si>
    <t>Noan-myeon Yugok-ri</t>
    <phoneticPr fontId="4" type="noConversion"/>
  </si>
  <si>
    <t>Northern extremity</t>
    <phoneticPr fontId="4" type="noConversion"/>
  </si>
  <si>
    <t>Donggang-myeon Jangdong-ri</t>
    <phoneticPr fontId="4" type="noConversion"/>
  </si>
  <si>
    <t>Southern extremity</t>
    <phoneticPr fontId="4" type="noConversion"/>
  </si>
  <si>
    <t xml:space="preserve">  Naju-si, jeonnam </t>
    <phoneticPr fontId="4" type="noConversion"/>
  </si>
  <si>
    <t xml:space="preserve">  22 Sicheong-gil </t>
    <phoneticPr fontId="4" type="noConversion"/>
  </si>
  <si>
    <t>East-West distance</t>
    <phoneticPr fontId="4" type="noConversion"/>
  </si>
  <si>
    <t>Munpyeong-myeon Angok-ri</t>
    <phoneticPr fontId="4" type="noConversion"/>
  </si>
  <si>
    <t>Western extremity</t>
    <phoneticPr fontId="4" type="noConversion"/>
  </si>
  <si>
    <t>Nampyeong-eup Nodong-ri</t>
    <phoneticPr fontId="4" type="noConversion"/>
  </si>
  <si>
    <t>Eastern extremity</t>
    <phoneticPr fontId="4" type="noConversion"/>
  </si>
  <si>
    <t>Extremity</t>
  </si>
  <si>
    <t xml:space="preserve"> </t>
  </si>
  <si>
    <t>Rain</t>
  </si>
  <si>
    <t>Gale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</si>
  <si>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</si>
  <si>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</si>
  <si>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</si>
  <si>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</si>
  <si>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</si>
  <si>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</si>
  <si>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</si>
  <si>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</si>
  <si>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</si>
  <si>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</si>
  <si>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</si>
  <si>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</si>
  <si>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강수량</t>
    <phoneticPr fontId="4" type="noConversion"/>
  </si>
  <si>
    <t>평균최고</t>
    <phoneticPr fontId="4" type="noConversion"/>
  </si>
  <si>
    <t>최고극값</t>
    <phoneticPr fontId="4" type="noConversion"/>
  </si>
  <si>
    <t>평균최저</t>
    <phoneticPr fontId="4" type="noConversion"/>
  </si>
  <si>
    <t>최저극값</t>
    <phoneticPr fontId="4" type="noConversion"/>
  </si>
  <si>
    <t>(mm)</t>
    <phoneticPr fontId="4" type="noConversion"/>
  </si>
  <si>
    <t>평균풍속</t>
    <phoneticPr fontId="4" type="noConversion"/>
  </si>
  <si>
    <t>Mean</t>
    <phoneticPr fontId="4" type="noConversion"/>
  </si>
  <si>
    <t>Highest</t>
    <phoneticPr fontId="4" type="noConversion"/>
  </si>
  <si>
    <t>Lowest</t>
    <phoneticPr fontId="4" type="noConversion"/>
  </si>
  <si>
    <t>Precipitation</t>
    <phoneticPr fontId="4" type="noConversion"/>
  </si>
  <si>
    <t>계</t>
    <phoneticPr fontId="4" type="noConversion"/>
  </si>
  <si>
    <t>Total</t>
    <phoneticPr fontId="4" type="noConversion"/>
  </si>
  <si>
    <t>January</t>
    <phoneticPr fontId="4" type="noConversion"/>
  </si>
  <si>
    <t>March</t>
    <phoneticPr fontId="4" type="noConversion"/>
  </si>
  <si>
    <t>April</t>
    <phoneticPr fontId="4" type="noConversion"/>
  </si>
  <si>
    <t>July</t>
    <phoneticPr fontId="4" type="noConversion"/>
  </si>
  <si>
    <t>August</t>
    <phoneticPr fontId="4" type="noConversion"/>
  </si>
  <si>
    <t>September</t>
    <phoneticPr fontId="4" type="noConversion"/>
  </si>
  <si>
    <t>October</t>
    <phoneticPr fontId="4" type="noConversion"/>
  </si>
  <si>
    <t>December</t>
    <phoneticPr fontId="4" type="noConversion"/>
  </si>
  <si>
    <t>노 안 면</t>
    <phoneticPr fontId="47" type="noConversion"/>
  </si>
  <si>
    <t>Orchard</t>
  </si>
  <si>
    <t>maximum</t>
    <phoneticPr fontId="4" type="noConversion"/>
  </si>
  <si>
    <t>minimum</t>
    <phoneticPr fontId="4" type="noConversion"/>
  </si>
  <si>
    <t>1월</t>
    <phoneticPr fontId="4" type="noConversion"/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</si>
  <si>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</si>
  <si>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</si>
  <si>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</si>
  <si>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</si>
  <si>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</si>
  <si>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</si>
  <si>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</si>
  <si>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</si>
  <si>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</si>
  <si>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</si>
  <si>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</si>
  <si>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Feburary</t>
    <phoneticPr fontId="4" type="noConversion"/>
  </si>
  <si>
    <t>May</t>
    <phoneticPr fontId="4" type="noConversion"/>
  </si>
  <si>
    <t>June</t>
    <phoneticPr fontId="4" type="noConversion"/>
  </si>
  <si>
    <t>November</t>
    <phoneticPr fontId="4" type="noConversion"/>
  </si>
  <si>
    <t>왕 곡 면</t>
    <phoneticPr fontId="47" type="noConversion"/>
  </si>
  <si>
    <t>반 남 면</t>
    <phoneticPr fontId="47" type="noConversion"/>
  </si>
  <si>
    <t>공 산 면</t>
    <phoneticPr fontId="47" type="noConversion"/>
  </si>
  <si>
    <t>동 강 면</t>
    <phoneticPr fontId="47" type="noConversion"/>
  </si>
  <si>
    <t>다 시 면</t>
    <phoneticPr fontId="47" type="noConversion"/>
  </si>
  <si>
    <t>문 평 면</t>
    <phoneticPr fontId="47" type="noConversion"/>
  </si>
  <si>
    <t>금 천 면</t>
    <phoneticPr fontId="47" type="noConversion"/>
  </si>
  <si>
    <t>산 포 면</t>
    <phoneticPr fontId="47" type="noConversion"/>
  </si>
  <si>
    <t>다 도 면</t>
    <phoneticPr fontId="47" type="noConversion"/>
  </si>
  <si>
    <t>봉 황 면</t>
    <phoneticPr fontId="47" type="noConversion"/>
  </si>
  <si>
    <t>송 월 동</t>
    <phoneticPr fontId="47" type="noConversion"/>
  </si>
  <si>
    <t xml:space="preserve">  주 : 강수량 측정기기 설치 장소별 측정값으로, '기상개황'자료와 일치하지 않을 수 있음</t>
    <phoneticPr fontId="4" type="noConversion"/>
  </si>
  <si>
    <t>빛가람동</t>
    <phoneticPr fontId="4" type="noConversion"/>
  </si>
  <si>
    <t>Bitgaram-dong</t>
    <phoneticPr fontId="4" type="noConversion"/>
  </si>
  <si>
    <t>Nampyeong-eup</t>
    <phoneticPr fontId="47" type="noConversion"/>
  </si>
  <si>
    <t>Seji-myeon</t>
    <phoneticPr fontId="47" type="noConversion"/>
  </si>
  <si>
    <t>Wanggok-myeon</t>
    <phoneticPr fontId="47" type="noConversion"/>
  </si>
  <si>
    <t>Bannam-myeon</t>
    <phoneticPr fontId="47" type="noConversion"/>
  </si>
  <si>
    <t>Gongsan-myeon</t>
    <phoneticPr fontId="47" type="noConversion"/>
  </si>
  <si>
    <t>Donggang-myeon</t>
    <phoneticPr fontId="47" type="noConversion"/>
  </si>
  <si>
    <t>Dasi-myeon</t>
    <phoneticPr fontId="47" type="noConversion"/>
  </si>
  <si>
    <t>Munpyeong-myeon</t>
    <phoneticPr fontId="47" type="noConversion"/>
  </si>
  <si>
    <t>Noan-myeon</t>
    <phoneticPr fontId="47" type="noConversion"/>
  </si>
  <si>
    <t>Geumcheon-myeon</t>
    <phoneticPr fontId="47" type="noConversion"/>
  </si>
  <si>
    <t>Sanpo-myeon</t>
    <phoneticPr fontId="47" type="noConversion"/>
  </si>
  <si>
    <t>Dado-myeon</t>
    <phoneticPr fontId="47" type="noConversion"/>
  </si>
  <si>
    <t>Bonghwang-myeon</t>
    <phoneticPr fontId="47" type="noConversion"/>
  </si>
  <si>
    <t>Songwol-dong</t>
    <phoneticPr fontId="47" type="noConversion"/>
  </si>
  <si>
    <t>Yeonggang-dong</t>
    <phoneticPr fontId="47" type="noConversion"/>
  </si>
  <si>
    <t>Geumnam-dong</t>
    <phoneticPr fontId="47" type="noConversion"/>
  </si>
  <si>
    <t>Seongbuk-dong</t>
    <phoneticPr fontId="47" type="noConversion"/>
  </si>
  <si>
    <t>Yeongsan-dong</t>
    <phoneticPr fontId="47" type="noConversion"/>
  </si>
  <si>
    <t>Ichang-dong</t>
    <phoneticPr fontId="46" type="noConversion"/>
  </si>
  <si>
    <t>자료:총무과</t>
    <phoneticPr fontId="4" type="noConversion"/>
  </si>
  <si>
    <t>3. 토지 지목별 현황(1)</t>
    <phoneticPr fontId="4" type="noConversion"/>
  </si>
  <si>
    <t>3. 토지 지목별 현황(2)</t>
    <phoneticPr fontId="4" type="noConversion"/>
  </si>
  <si>
    <t>자료 : 안전재난과</t>
    <phoneticPr fontId="4" type="noConversion"/>
  </si>
  <si>
    <t>Source : Department of Safety &amp; Disaster</t>
    <phoneticPr fontId="4" type="noConversion"/>
  </si>
  <si>
    <t>자료 : 「기상관측통계」기상청 국가기후데이터센터</t>
    <phoneticPr fontId="2" type="noConversion"/>
  </si>
  <si>
    <t>Location</t>
    <phoneticPr fontId="4" type="noConversion"/>
  </si>
  <si>
    <t>South-North distance</t>
    <phoneticPr fontId="4" type="noConversion"/>
  </si>
  <si>
    <t>월 별</t>
    <phoneticPr fontId="2" type="noConversion"/>
  </si>
  <si>
    <t>읍면동별</t>
    <phoneticPr fontId="2" type="noConversion"/>
  </si>
  <si>
    <t>Mean Speed</t>
  </si>
  <si>
    <t>Highest Gust Speed</t>
    <phoneticPr fontId="4" type="noConversion"/>
  </si>
  <si>
    <t>평균</t>
    <phoneticPr fontId="4" type="noConversion"/>
  </si>
  <si>
    <t>Summary of Meteorological Conditions</t>
    <phoneticPr fontId="4" type="noConversion"/>
  </si>
  <si>
    <t>Number Of Days For Weather Conditions</t>
    <phoneticPr fontId="4" type="noConversion"/>
  </si>
  <si>
    <t xml:space="preserve">단위: 개, ㎢                                                                                              </t>
    <phoneticPr fontId="4" type="noConversion"/>
  </si>
  <si>
    <t>Unit: each, ㎢</t>
    <phoneticPr fontId="4" type="noConversion"/>
  </si>
  <si>
    <t>Pasture</t>
  </si>
  <si>
    <t>남평읍</t>
    <phoneticPr fontId="47" type="noConversion"/>
  </si>
  <si>
    <t>세지면</t>
    <phoneticPr fontId="47" type="noConversion"/>
  </si>
  <si>
    <t>왕곡면</t>
    <phoneticPr fontId="47" type="noConversion"/>
  </si>
  <si>
    <t>반남면</t>
    <phoneticPr fontId="47" type="noConversion"/>
  </si>
  <si>
    <t>공산면</t>
    <phoneticPr fontId="47" type="noConversion"/>
  </si>
  <si>
    <t>동강면</t>
    <phoneticPr fontId="47" type="noConversion"/>
  </si>
  <si>
    <t>다시면</t>
    <phoneticPr fontId="47" type="noConversion"/>
  </si>
  <si>
    <t>문평면</t>
    <phoneticPr fontId="47" type="noConversion"/>
  </si>
  <si>
    <t>노안면</t>
    <phoneticPr fontId="47" type="noConversion"/>
  </si>
  <si>
    <t>금천면</t>
    <phoneticPr fontId="47" type="noConversion"/>
  </si>
  <si>
    <t>산포면</t>
    <phoneticPr fontId="47" type="noConversion"/>
  </si>
  <si>
    <t>다도면</t>
    <phoneticPr fontId="47" type="noConversion"/>
  </si>
  <si>
    <t>봉황면</t>
    <phoneticPr fontId="47" type="noConversion"/>
  </si>
  <si>
    <t>송월동</t>
    <phoneticPr fontId="47" type="noConversion"/>
  </si>
  <si>
    <t>영강동</t>
    <phoneticPr fontId="47" type="noConversion"/>
  </si>
  <si>
    <t>금남동</t>
    <phoneticPr fontId="47" type="noConversion"/>
  </si>
  <si>
    <t>성북동</t>
    <phoneticPr fontId="47" type="noConversion"/>
  </si>
  <si>
    <t>영산동</t>
    <phoneticPr fontId="47" type="noConversion"/>
  </si>
  <si>
    <t>이창동</t>
    <phoneticPr fontId="46" type="noConversion"/>
  </si>
  <si>
    <t>계</t>
  </si>
  <si>
    <t>Total</t>
  </si>
  <si>
    <t>연   별</t>
  </si>
  <si>
    <t>읍면동별</t>
    <phoneticPr fontId="2" type="noConversion"/>
  </si>
  <si>
    <t>전</t>
  </si>
  <si>
    <t>답</t>
  </si>
  <si>
    <t>과수원</t>
  </si>
  <si>
    <t>Dry paddy field</t>
    <phoneticPr fontId="47" type="noConversion"/>
  </si>
  <si>
    <t>Rice paddy field</t>
    <phoneticPr fontId="47" type="noConversion"/>
  </si>
  <si>
    <t>목장용지</t>
  </si>
  <si>
    <t>임  야</t>
  </si>
  <si>
    <t>Forest</t>
  </si>
  <si>
    <t>field</t>
  </si>
  <si>
    <t>Building</t>
  </si>
  <si>
    <t>site</t>
  </si>
  <si>
    <t>대(대지)</t>
    <phoneticPr fontId="2" type="noConversion"/>
  </si>
  <si>
    <t>공장용지</t>
  </si>
  <si>
    <t>학교용지</t>
  </si>
  <si>
    <t>주차장</t>
  </si>
  <si>
    <t>Factory</t>
  </si>
  <si>
    <t>School</t>
  </si>
  <si>
    <t>Parking</t>
  </si>
  <si>
    <t>lot</t>
  </si>
  <si>
    <t>주유소용지</t>
  </si>
  <si>
    <t>Service</t>
  </si>
  <si>
    <t>station site</t>
  </si>
  <si>
    <t>창고용지</t>
  </si>
  <si>
    <t>Warehouse</t>
  </si>
  <si>
    <t>도  로</t>
  </si>
  <si>
    <t>철도용지</t>
  </si>
  <si>
    <t>Railroad</t>
    <phoneticPr fontId="47" type="noConversion"/>
  </si>
  <si>
    <t>Road</t>
  </si>
  <si>
    <t>site</t>
    <phoneticPr fontId="47" type="noConversion"/>
  </si>
  <si>
    <r>
      <t xml:space="preserve">  </t>
    </r>
    <r>
      <rPr>
        <sz val="10"/>
        <color theme="1"/>
        <rFont val="맑은 고딕"/>
        <family val="2"/>
        <charset val="129"/>
      </rPr>
      <t>Ⅱ</t>
    </r>
    <r>
      <rPr>
        <sz val="10"/>
        <color theme="1"/>
        <rFont val="Arial Narrow"/>
        <family val="2"/>
      </rPr>
      <t xml:space="preserve">. </t>
    </r>
    <r>
      <rPr>
        <sz val="10"/>
        <color theme="1"/>
        <rFont val="맑은 고딕"/>
        <family val="2"/>
        <charset val="129"/>
      </rPr>
      <t>토지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맑은 고딕"/>
        <family val="2"/>
        <charset val="129"/>
      </rPr>
      <t>및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맑은 고딕"/>
        <family val="2"/>
        <charset val="129"/>
      </rPr>
      <t>기후</t>
    </r>
    <phoneticPr fontId="2" type="noConversion"/>
  </si>
  <si>
    <r>
      <rPr>
        <sz val="10"/>
        <rFont val="바탕체"/>
        <family val="1"/>
        <charset val="129"/>
      </rPr>
      <t>Ⅱ</t>
    </r>
    <r>
      <rPr>
        <sz val="10"/>
        <rFont val="Arial Narrow"/>
        <family val="2"/>
      </rPr>
      <t xml:space="preserve">. </t>
    </r>
    <r>
      <rPr>
        <sz val="10"/>
        <rFont val="바탕체"/>
        <family val="1"/>
        <charset val="129"/>
      </rPr>
      <t>토지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기후</t>
    </r>
    <phoneticPr fontId="2" type="noConversion"/>
  </si>
  <si>
    <t>주: 1) 시·군·구 제외 2) 행정시 제외 3) 자치구가 아닌 구 제외 4) 자연마을 추가</t>
    <phoneticPr fontId="4" type="noConversion"/>
  </si>
  <si>
    <t>Eup</t>
  </si>
  <si>
    <t>Myeon</t>
    <phoneticPr fontId="2" type="noConversion"/>
  </si>
  <si>
    <t>Total</t>
    <phoneticPr fontId="2" type="noConversion"/>
  </si>
  <si>
    <t>Administrative</t>
    <phoneticPr fontId="4" type="noConversion"/>
  </si>
  <si>
    <t>Legal</t>
    <phoneticPr fontId="4" type="noConversion"/>
  </si>
  <si>
    <t>City</t>
    <phoneticPr fontId="2" type="noConversion"/>
  </si>
  <si>
    <t>Eup·Myeon</t>
    <phoneticPr fontId="2" type="noConversion"/>
  </si>
  <si>
    <t>Tong</t>
  </si>
  <si>
    <t>Ban</t>
    <phoneticPr fontId="2" type="noConversion"/>
  </si>
  <si>
    <t>Village</t>
  </si>
  <si>
    <t>Area</t>
  </si>
  <si>
    <t>Eup·Myeon·Dong</t>
  </si>
  <si>
    <t>Year</t>
    <phoneticPr fontId="2" type="noConversion"/>
  </si>
  <si>
    <t>주: 1) 광천지 제외 2) 염전 제외</t>
    <phoneticPr fontId="4" type="noConversion"/>
  </si>
  <si>
    <t>제  방</t>
  </si>
  <si>
    <t>하  천</t>
  </si>
  <si>
    <t>구  거</t>
  </si>
  <si>
    <t>유  지</t>
  </si>
  <si>
    <t>양어장</t>
  </si>
  <si>
    <t>수도용지</t>
  </si>
  <si>
    <t>Fish</t>
  </si>
  <si>
    <t>Water</t>
  </si>
  <si>
    <t>Bank</t>
  </si>
  <si>
    <t>River</t>
  </si>
  <si>
    <t>Ditch</t>
  </si>
  <si>
    <t>Marsh</t>
  </si>
  <si>
    <t>farm</t>
  </si>
  <si>
    <t>supply site</t>
    <phoneticPr fontId="47" type="noConversion"/>
  </si>
  <si>
    <t>공  원</t>
  </si>
  <si>
    <t>Park</t>
  </si>
  <si>
    <t>체육용지</t>
  </si>
  <si>
    <t>유원지</t>
  </si>
  <si>
    <t>종교용지</t>
  </si>
  <si>
    <t>사적지</t>
  </si>
  <si>
    <t>Gymnastics</t>
    <phoneticPr fontId="47" type="noConversion"/>
  </si>
  <si>
    <t>Recreation</t>
  </si>
  <si>
    <t>Religious</t>
  </si>
  <si>
    <t>Historical</t>
  </si>
  <si>
    <t>area</t>
  </si>
  <si>
    <t>묘  지</t>
  </si>
  <si>
    <t>잡종지</t>
  </si>
  <si>
    <t>Miscellaneous</t>
  </si>
  <si>
    <t>Burial</t>
    <phoneticPr fontId="47" type="noConversion"/>
  </si>
  <si>
    <t>자료: 시민봉사과</t>
    <phoneticPr fontId="46" type="noConversion"/>
  </si>
  <si>
    <t>Source: Depatrtment of Public Service</t>
    <phoneticPr fontId="46" type="noConversion"/>
  </si>
  <si>
    <t>Source: Department of General Affairs</t>
    <phoneticPr fontId="4" type="noConversion"/>
  </si>
  <si>
    <t>자료: 「기상관측통계」기상청 국가기후데이터센터                            Source: Korea Meteorological Administration</t>
    <phoneticPr fontId="2" type="noConversion"/>
  </si>
  <si>
    <t>연 별</t>
    <phoneticPr fontId="2" type="noConversion"/>
  </si>
  <si>
    <t xml:space="preserve">강 수 </t>
    <phoneticPr fontId="2" type="noConversion"/>
  </si>
  <si>
    <t>폭 풍</t>
    <phoneticPr fontId="2" type="noConversion"/>
  </si>
  <si>
    <r>
      <t xml:space="preserve">  </t>
    </r>
    <r>
      <rPr>
        <sz val="10"/>
        <rFont val="바탕체"/>
        <family val="1"/>
        <charset val="129"/>
      </rPr>
      <t>Ⅱ</t>
    </r>
    <r>
      <rPr>
        <sz val="10"/>
        <rFont val="Arial Narrow"/>
        <family val="2"/>
      </rPr>
      <t xml:space="preserve">. </t>
    </r>
    <r>
      <rPr>
        <sz val="10"/>
        <rFont val="바탕체"/>
        <family val="1"/>
        <charset val="129"/>
      </rPr>
      <t>토지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기후</t>
    </r>
    <phoneticPr fontId="2" type="noConversion"/>
  </si>
  <si>
    <t>주: 광주 지점 데이터,강수(일 강수량이 0.1mm 이상인 날), 폭풍(최대풍속 13.9㎧이상의 바람)</t>
    <phoneticPr fontId="2" type="noConversion"/>
  </si>
  <si>
    <r>
      <t xml:space="preserve">  </t>
    </r>
    <r>
      <rPr>
        <sz val="10"/>
        <rFont val="바탕체"/>
        <family val="1"/>
        <charset val="129"/>
      </rPr>
      <t>Ⅱ</t>
    </r>
    <r>
      <rPr>
        <sz val="10"/>
        <rFont val="Arial Narrow"/>
        <family val="2"/>
      </rPr>
      <t xml:space="preserve">. </t>
    </r>
    <r>
      <rPr>
        <sz val="10"/>
        <rFont val="바탕체"/>
        <family val="1"/>
        <charset val="129"/>
      </rPr>
      <t>토지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  <charset val="129"/>
      </rPr>
      <t>기후</t>
    </r>
    <phoneticPr fontId="4" type="noConversion"/>
  </si>
  <si>
    <r>
      <t>기  온(℃)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Air Temperature</t>
    </r>
    <phoneticPr fontId="4" type="noConversion"/>
  </si>
  <si>
    <r>
      <t xml:space="preserve">바람(m/s) </t>
    </r>
    <r>
      <rPr>
        <sz val="9"/>
        <rFont val="Arial Narrow"/>
        <family val="2"/>
      </rPr>
      <t>Windspeed</t>
    </r>
    <phoneticPr fontId="4" type="noConversion"/>
  </si>
  <si>
    <t>최대</t>
    <phoneticPr fontId="4" type="noConversion"/>
  </si>
  <si>
    <t>순간풍속</t>
    <phoneticPr fontId="4" type="noConversion"/>
  </si>
  <si>
    <r>
      <t xml:space="preserve">  </t>
    </r>
    <r>
      <rPr>
        <sz val="9"/>
        <color theme="1"/>
        <rFont val="맑은 고딕"/>
        <family val="2"/>
        <charset val="129"/>
      </rPr>
      <t>Ⅱ</t>
    </r>
    <r>
      <rPr>
        <sz val="9"/>
        <color theme="1"/>
        <rFont val="Arial Narrow"/>
        <family val="2"/>
      </rPr>
      <t xml:space="preserve">. </t>
    </r>
    <r>
      <rPr>
        <sz val="9"/>
        <color theme="1"/>
        <rFont val="맑은 고딕"/>
        <family val="2"/>
        <charset val="129"/>
      </rPr>
      <t>토지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맑은 고딕"/>
        <family val="2"/>
        <charset val="129"/>
      </rPr>
      <t>및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맑은 고딕"/>
        <family val="2"/>
        <charset val="129"/>
      </rPr>
      <t>기후</t>
    </r>
    <phoneticPr fontId="2" type="noConversion"/>
  </si>
  <si>
    <t>단위 : ㎡</t>
    <phoneticPr fontId="2" type="noConversion"/>
  </si>
  <si>
    <t>Unit : ㎡</t>
    <phoneticPr fontId="4" type="noConversion"/>
  </si>
  <si>
    <t>단위 : ㎡</t>
    <phoneticPr fontId="46" type="noConversion"/>
  </si>
  <si>
    <t>단위: 일</t>
    <phoneticPr fontId="4" type="noConversion"/>
  </si>
  <si>
    <t>Unit: day</t>
    <phoneticPr fontId="2" type="noConversion"/>
  </si>
  <si>
    <t>단위: 개별</t>
    <phoneticPr fontId="4" type="noConversion"/>
  </si>
  <si>
    <t>Unit: item specific</t>
    <phoneticPr fontId="4" type="noConversion"/>
  </si>
  <si>
    <t>단위 : mm</t>
    <phoneticPr fontId="4" type="noConversion"/>
  </si>
  <si>
    <t>Unit : mm</t>
    <phoneticPr fontId="4" type="noConversion"/>
  </si>
  <si>
    <t xml:space="preserve">남평읍 </t>
    <phoneticPr fontId="47" type="noConversion"/>
  </si>
  <si>
    <t>Ⅱ. 토지 및 기후</t>
    <phoneticPr fontId="2" type="noConversion"/>
  </si>
  <si>
    <t xml:space="preserve">  총면적 608.42㎢ 로 우리나라 4대강의 하나인 영산강이 시가지를 관통하여 지세를 남북으로 양분하고 있고 동으로</t>
    <phoneticPr fontId="4" type="noConversion"/>
  </si>
  <si>
    <t xml:space="preserve"> 나주평야를 그림처럼 한눈에 볼 수 있다.</t>
    <phoneticPr fontId="4" type="noConversion"/>
  </si>
  <si>
    <t>Location of City hall</t>
    <phoneticPr fontId="2" type="noConversion"/>
  </si>
  <si>
    <t>Gross Distance</t>
    <phoneticPr fontId="4" type="noConversion"/>
  </si>
  <si>
    <t xml:space="preserve"> 화순군, 서로는 함평군과 무안군, 남으로 영암군, 북으로는 광주광역시와 경계를 이루고 있다.</t>
    <phoneticPr fontId="4" type="noConversion"/>
  </si>
  <si>
    <t xml:space="preserve"> 평야로 연속되어 남북으로 연결한 남평·금천·다시평야는 토지가 비옥하여 산물이 풍부하며 평탄한 구릉을 서로 연결</t>
    <phoneticPr fontId="4" type="noConversion"/>
  </si>
  <si>
    <t xml:space="preserve"> 하여 호남곡창을 상징하고 있으며 우리시의 진산인 금성산(451m)이 시 중심부에 우뚝솟아 시가지는 물론 곡창지대인</t>
    <phoneticPr fontId="4" type="noConversion"/>
  </si>
  <si>
    <t xml:space="preserve">  광주에서 서남쪽으로 26.7㎞ 거리에 위치하여 광주 산업권의 근교일 뿐 아니라 함평·무안·목포·영암·강진·해남 등 </t>
    <phoneticPr fontId="4" type="noConversion"/>
  </si>
  <si>
    <t xml:space="preserve"> 국난을 극복하는데 큰 공을 세운 선열이 많이 배출되었고, 특히 임진왜란 의병장 창의사문열공 김천일 선생, 조선의</t>
    <phoneticPr fontId="4" type="noConversion"/>
  </si>
  <si>
    <t xml:space="preserve"> 석학 신숙주의 태생지임은 물론 광주학생독립운동의 진원지로서 인걸지령(人傑地靈)을 증명해 주고 있다.</t>
    <phoneticPr fontId="4" type="noConversion"/>
  </si>
  <si>
    <r>
      <rPr>
        <sz val="10"/>
        <rFont val="바탕"/>
        <family val="1"/>
        <charset val="129"/>
      </rPr>
      <t>소재지</t>
    </r>
    <phoneticPr fontId="2" type="noConversion"/>
  </si>
  <si>
    <r>
      <rPr>
        <sz val="10"/>
        <rFont val="바탕"/>
        <family val="1"/>
        <charset val="129"/>
      </rPr>
      <t>단</t>
    </r>
  </si>
  <si>
    <r>
      <rPr>
        <sz val="10"/>
        <rFont val="바탕"/>
        <family val="1"/>
        <charset val="129"/>
      </rPr>
      <t>경도와</t>
    </r>
    <r>
      <rPr>
        <sz val="10"/>
        <rFont val="timese new roman"/>
        <family val="1"/>
      </rPr>
      <t xml:space="preserve"> </t>
    </r>
    <r>
      <rPr>
        <sz val="10"/>
        <rFont val="바탕"/>
        <family val="1"/>
        <charset val="129"/>
      </rPr>
      <t>위도의</t>
    </r>
    <r>
      <rPr>
        <sz val="10"/>
        <rFont val="timese new roman"/>
        <family val="1"/>
      </rPr>
      <t xml:space="preserve"> </t>
    </r>
    <r>
      <rPr>
        <sz val="10"/>
        <rFont val="바탕"/>
        <family val="1"/>
        <charset val="129"/>
      </rPr>
      <t xml:space="preserve">극점
</t>
    </r>
    <r>
      <rPr>
        <sz val="10"/>
        <rFont val="timese new roman"/>
        <family val="1"/>
      </rPr>
      <t>Extreme of longitude and latitude</t>
    </r>
    <phoneticPr fontId="4" type="noConversion"/>
  </si>
  <si>
    <r>
      <rPr>
        <sz val="10"/>
        <rFont val="바탕"/>
        <family val="1"/>
        <charset val="129"/>
      </rPr>
      <t>연장거리</t>
    </r>
  </si>
  <si>
    <r>
      <rPr>
        <sz val="10"/>
        <rFont val="바탕"/>
        <family val="1"/>
        <charset val="129"/>
      </rPr>
      <t xml:space="preserve">지명
</t>
    </r>
    <r>
      <rPr>
        <sz val="10"/>
        <rFont val="timese new roman"/>
        <family val="1"/>
      </rPr>
      <t>Name of Place</t>
    </r>
    <phoneticPr fontId="2" type="noConversion"/>
  </si>
  <si>
    <r>
      <rPr>
        <sz val="10"/>
        <rFont val="바탕"/>
        <family val="1"/>
        <charset val="129"/>
      </rPr>
      <t xml:space="preserve">극점
</t>
    </r>
    <r>
      <rPr>
        <sz val="10"/>
        <rFont val="timese new roman"/>
        <family val="1"/>
      </rPr>
      <t>Extreme</t>
    </r>
    <phoneticPr fontId="2" type="noConversion"/>
  </si>
  <si>
    <r>
      <rPr>
        <sz val="10"/>
        <rFont val="바탕"/>
        <family val="1"/>
        <charset val="129"/>
      </rPr>
      <t>동단</t>
    </r>
  </si>
  <si>
    <r>
      <rPr>
        <sz val="10"/>
        <rFont val="바탕"/>
        <family val="1"/>
        <charset val="129"/>
      </rPr>
      <t>남평읍</t>
    </r>
    <r>
      <rPr>
        <sz val="10"/>
        <rFont val="timese new roman"/>
        <family val="1"/>
      </rPr>
      <t xml:space="preserve"> </t>
    </r>
    <r>
      <rPr>
        <sz val="10"/>
        <rFont val="바탕"/>
        <family val="1"/>
        <charset val="129"/>
      </rPr>
      <t>노동리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</si>
  <si>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북위</t>
    </r>
    <r>
      <rPr>
        <sz val="10"/>
        <rFont val="timese new roman"/>
        <family val="1"/>
      </rPr>
      <t xml:space="preserve">   35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04´
  North latitude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</si>
  <si>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동경</t>
    </r>
    <r>
      <rPr>
        <sz val="10"/>
        <rFont val="timese new roman"/>
        <family val="1"/>
      </rPr>
      <t xml:space="preserve">  126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54´
  East longitude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</si>
  <si>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전라남도</t>
    </r>
    <r>
      <rPr>
        <sz val="10"/>
        <rFont val="timese new roman"/>
        <family val="1"/>
      </rPr>
      <t xml:space="preserve"> </t>
    </r>
    <r>
      <rPr>
        <sz val="10"/>
        <rFont val="바탕"/>
        <family val="1"/>
        <charset val="129"/>
      </rPr>
      <t>나주시</t>
    </r>
    <phoneticPr fontId="4" type="noConversion"/>
  </si>
  <si>
    <r>
      <rPr>
        <sz val="10"/>
        <rFont val="바탕"/>
        <family val="1"/>
        <charset val="129"/>
      </rPr>
      <t>서단</t>
    </r>
  </si>
  <si>
    <r>
      <rPr>
        <sz val="10"/>
        <rFont val="바탕"/>
        <family val="1"/>
        <charset val="129"/>
      </rPr>
      <t>문평면</t>
    </r>
    <r>
      <rPr>
        <sz val="10"/>
        <rFont val="timese new roman"/>
        <family val="1"/>
      </rPr>
      <t xml:space="preserve"> </t>
    </r>
    <r>
      <rPr>
        <sz val="10"/>
        <rFont val="바탕"/>
        <family val="1"/>
        <charset val="129"/>
      </rPr>
      <t>안곡리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</si>
  <si>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북위</t>
    </r>
    <r>
      <rPr>
        <sz val="10"/>
        <rFont val="timese new roman"/>
        <family val="1"/>
      </rPr>
      <t xml:space="preserve">   36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03´
  North latitude</t>
    </r>
    <phoneticPr fontId="4" type="noConversion"/>
  </si>
  <si>
    <r>
      <rPr>
        <sz val="10"/>
        <rFont val="바탕"/>
        <family val="1"/>
        <charset val="129"/>
      </rPr>
      <t>동서간</t>
    </r>
    <r>
      <rPr>
        <sz val="10"/>
        <rFont val="timese new roman"/>
        <family val="1"/>
      </rPr>
      <t xml:space="preserve"> 28km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</si>
  <si>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시청길</t>
    </r>
    <r>
      <rPr>
        <sz val="10"/>
        <rFont val="timese new roman"/>
        <family val="1"/>
      </rPr>
      <t xml:space="preserve"> 22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</si>
  <si>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동경</t>
    </r>
    <r>
      <rPr>
        <sz val="10"/>
        <rFont val="timese new roman"/>
        <family val="1"/>
      </rPr>
      <t xml:space="preserve">  126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35´
  East longitude</t>
    </r>
    <phoneticPr fontId="4" type="noConversion"/>
  </si>
  <si>
    <r>
      <t xml:space="preserve"> (</t>
    </r>
    <r>
      <rPr>
        <sz val="10"/>
        <rFont val="바탕"/>
        <family val="1"/>
        <charset val="129"/>
      </rPr>
      <t>송월동</t>
    </r>
    <r>
      <rPr>
        <sz val="10"/>
        <rFont val="timese new roman"/>
        <family val="1"/>
      </rPr>
      <t>)</t>
    </r>
    <phoneticPr fontId="4" type="noConversion"/>
  </si>
  <si>
    <r>
      <rPr>
        <sz val="10"/>
        <rFont val="바탕"/>
        <family val="1"/>
        <charset val="129"/>
      </rPr>
      <t>남단</t>
    </r>
  </si>
  <si>
    <r>
      <rPr>
        <sz val="10"/>
        <rFont val="바탕"/>
        <family val="1"/>
        <charset val="129"/>
      </rPr>
      <t>동강면</t>
    </r>
    <r>
      <rPr>
        <sz val="10"/>
        <rFont val="timese new roman"/>
        <family val="1"/>
      </rPr>
      <t xml:space="preserve"> </t>
    </r>
    <r>
      <rPr>
        <sz val="10"/>
        <rFont val="바탕"/>
        <family val="1"/>
        <charset val="129"/>
      </rPr>
      <t>장동리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</si>
  <si>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북위</t>
    </r>
    <r>
      <rPr>
        <sz val="10"/>
        <rFont val="timese new roman"/>
        <family val="1"/>
      </rPr>
      <t xml:space="preserve">   34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53´
  North latitude</t>
    </r>
    <phoneticPr fontId="4" type="noConversion"/>
  </si>
  <si>
    <r>
      <rPr>
        <sz val="10"/>
        <rFont val="바탕"/>
        <family val="1"/>
        <charset val="129"/>
      </rPr>
      <t>남북간</t>
    </r>
    <r>
      <rPr>
        <sz val="10"/>
        <rFont val="timese new roman"/>
        <family val="1"/>
      </rPr>
      <t xml:space="preserve"> 32km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</si>
  <si>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동경</t>
    </r>
    <r>
      <rPr>
        <sz val="10"/>
        <rFont val="timese new roman"/>
        <family val="1"/>
      </rPr>
      <t xml:space="preserve">  126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33´
  East longitude</t>
    </r>
    <phoneticPr fontId="4" type="noConversion"/>
  </si>
  <si>
    <r>
      <rPr>
        <sz val="10"/>
        <rFont val="바탕"/>
        <family val="1"/>
        <charset val="129"/>
      </rPr>
      <t>북단</t>
    </r>
  </si>
  <si>
    <r>
      <rPr>
        <sz val="10"/>
        <rFont val="바탕"/>
        <family val="1"/>
        <charset val="129"/>
      </rPr>
      <t>노안면</t>
    </r>
    <r>
      <rPr>
        <sz val="10"/>
        <rFont val="timese new roman"/>
        <family val="1"/>
      </rPr>
      <t xml:space="preserve"> </t>
    </r>
    <r>
      <rPr>
        <sz val="10"/>
        <rFont val="바탕"/>
        <family val="1"/>
        <charset val="129"/>
      </rPr>
      <t>유곡리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</si>
  <si>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북위</t>
    </r>
    <r>
      <rPr>
        <sz val="10"/>
        <rFont val="timese new roman"/>
        <family val="1"/>
      </rPr>
      <t xml:space="preserve">   35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07´
  North latitude</t>
    </r>
    <phoneticPr fontId="4" type="noConversion"/>
  </si>
  <si>
    <r>
      <t xml:space="preserve">  </t>
    </r>
    <r>
      <rPr>
        <sz val="10"/>
        <rFont val="바탕"/>
        <family val="1"/>
        <charset val="129"/>
      </rPr>
      <t>동경</t>
    </r>
    <r>
      <rPr>
        <sz val="10"/>
        <rFont val="timese new roman"/>
        <family val="1"/>
      </rPr>
      <t xml:space="preserve">  126</t>
    </r>
    <r>
      <rPr>
        <sz val="10"/>
        <rFont val="바탕"/>
        <family val="1"/>
        <charset val="129"/>
      </rPr>
      <t>˚</t>
    </r>
    <r>
      <rPr>
        <sz val="10"/>
        <rFont val="timese new roman"/>
        <family val="1"/>
      </rPr>
      <t xml:space="preserve">  44´
  East longitude</t>
    </r>
    <phoneticPr fontId="4" type="noConversion"/>
  </si>
  <si>
    <r>
      <t xml:space="preserve">  영산강</t>
    </r>
    <r>
      <rPr>
        <sz val="10"/>
        <color theme="1"/>
        <rFont val="맑은 고딕"/>
        <family val="3"/>
        <charset val="129"/>
        <scheme val="major"/>
      </rPr>
      <t xml:space="preserve"> 유역은 나주평야가 전개되어 수로의 편이를 주고 있으며 동남과 서북간에 일부 산악이 기복하나 태반이 구릉</t>
    </r>
    <phoneticPr fontId="4" type="noConversion"/>
  </si>
  <si>
    <r>
      <t xml:space="preserve"> 10개</t>
    </r>
    <r>
      <rPr>
        <sz val="10"/>
        <color theme="1"/>
        <rFont val="맑은 고딕"/>
        <family val="3"/>
        <charset val="129"/>
        <scheme val="major"/>
      </rPr>
      <t xml:space="preserve"> 시군의 관문으로 교통의 중심지이고 예부터 금성산의 산형이 서울 삼각산과 같다해서 소경이라 불리우며, 역대</t>
    </r>
    <phoneticPr fontId="4" type="noConversion"/>
  </si>
  <si>
    <t xml:space="preserve">자료: 총무과, 시민봉사과                                      </t>
    <phoneticPr fontId="4" type="noConversion"/>
  </si>
  <si>
    <t xml:space="preserve">    Source: Department of General Affairs, Department of Public Service</t>
    <phoneticPr fontId="4" type="noConversion"/>
  </si>
  <si>
    <t>1. 위치</t>
    <phoneticPr fontId="4" type="noConversion"/>
  </si>
  <si>
    <t>2. Administrative Districts of Local Governments</t>
    <phoneticPr fontId="4" type="noConversion"/>
  </si>
  <si>
    <r>
      <rPr>
        <sz val="9"/>
        <rFont val="-윤고딕320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-윤고딕320"/>
        <family val="1"/>
        <charset val="129"/>
      </rPr>
      <t>별</t>
    </r>
    <phoneticPr fontId="2" type="noConversion"/>
  </si>
  <si>
    <r>
      <rPr>
        <sz val="9"/>
        <rFont val="-윤고딕320"/>
        <family val="1"/>
        <charset val="129"/>
      </rPr>
      <t>읍</t>
    </r>
    <r>
      <rPr>
        <sz val="9"/>
        <rFont val="Times New Roman"/>
        <family val="1"/>
      </rPr>
      <t>·</t>
    </r>
    <r>
      <rPr>
        <sz val="9"/>
        <rFont val="-윤고딕320"/>
        <family val="1"/>
        <charset val="129"/>
      </rPr>
      <t>면</t>
    </r>
    <r>
      <rPr>
        <sz val="9"/>
        <rFont val="Times New Roman"/>
        <family val="1"/>
      </rPr>
      <t>·</t>
    </r>
    <r>
      <rPr>
        <sz val="9"/>
        <rFont val="-윤고딕320"/>
        <family val="1"/>
        <charset val="129"/>
      </rPr>
      <t>동</t>
    </r>
    <r>
      <rPr>
        <sz val="9"/>
        <rFont val="Times New Roman"/>
        <family val="1"/>
      </rPr>
      <t xml:space="preserve"> Eup·Myeon·Dong</t>
    </r>
    <phoneticPr fontId="4" type="noConversion"/>
  </si>
  <si>
    <r>
      <rPr>
        <sz val="9"/>
        <rFont val="-윤고딕320"/>
        <family val="1"/>
        <charset val="129"/>
      </rPr>
      <t>출장소</t>
    </r>
    <r>
      <rPr>
        <sz val="9"/>
        <rFont val="Times New Roman"/>
        <family val="1"/>
      </rPr>
      <t xml:space="preserve"> Branch office</t>
    </r>
    <phoneticPr fontId="2" type="noConversion"/>
  </si>
  <si>
    <r>
      <rPr>
        <sz val="9"/>
        <rFont val="-윤고딕320"/>
        <family val="1"/>
        <charset val="129"/>
      </rPr>
      <t>통</t>
    </r>
    <r>
      <rPr>
        <sz val="9"/>
        <rFont val="Times New Roman"/>
        <family val="1"/>
      </rPr>
      <t>·</t>
    </r>
    <r>
      <rPr>
        <sz val="9"/>
        <rFont val="-윤고딕320"/>
        <family val="1"/>
        <charset val="129"/>
      </rPr>
      <t>리</t>
    </r>
    <r>
      <rPr>
        <sz val="9"/>
        <rFont val="Times New Roman"/>
        <family val="1"/>
      </rPr>
      <t xml:space="preserve"> Tong·Ri</t>
    </r>
    <phoneticPr fontId="4" type="noConversion"/>
  </si>
  <si>
    <r>
      <rPr>
        <sz val="9"/>
        <rFont val="-윤고딕320"/>
        <family val="1"/>
        <charset val="129"/>
      </rPr>
      <t>반</t>
    </r>
    <phoneticPr fontId="4" type="noConversion"/>
  </si>
  <si>
    <r>
      <rPr>
        <sz val="9"/>
        <rFont val="-윤고딕320"/>
        <family val="1"/>
        <charset val="129"/>
      </rPr>
      <t>자연마을</t>
    </r>
    <phoneticPr fontId="4" type="noConversion"/>
  </si>
  <si>
    <r>
      <rPr>
        <sz val="9"/>
        <rFont val="-윤고딕320"/>
        <family val="1"/>
        <charset val="129"/>
      </rPr>
      <t>면적</t>
    </r>
    <phoneticPr fontId="2" type="noConversion"/>
  </si>
  <si>
    <r>
      <rPr>
        <sz val="9"/>
        <rFont val="-윤고딕320"/>
        <family val="1"/>
        <charset val="129"/>
      </rPr>
      <t>읍</t>
    </r>
    <phoneticPr fontId="4" type="noConversion"/>
  </si>
  <si>
    <r>
      <rPr>
        <sz val="9"/>
        <rFont val="-윤고딕320"/>
        <family val="1"/>
        <charset val="129"/>
      </rPr>
      <t>면</t>
    </r>
    <phoneticPr fontId="4" type="noConversion"/>
  </si>
  <si>
    <r>
      <rPr>
        <sz val="9"/>
        <rFont val="-윤고딕320"/>
        <family val="1"/>
        <charset val="129"/>
      </rPr>
      <t>동</t>
    </r>
    <r>
      <rPr>
        <sz val="9"/>
        <rFont val="Times New Roman"/>
        <family val="1"/>
      </rPr>
      <t xml:space="preserve"> Dong</t>
    </r>
    <phoneticPr fontId="4" type="noConversion"/>
  </si>
  <si>
    <r>
      <rPr>
        <sz val="9"/>
        <rFont val="-윤고딕320"/>
        <family val="1"/>
        <charset val="129"/>
      </rPr>
      <t>시</t>
    </r>
    <phoneticPr fontId="4" type="noConversion"/>
  </si>
  <si>
    <r>
      <rPr>
        <sz val="9"/>
        <rFont val="-윤고딕320"/>
        <family val="1"/>
        <charset val="129"/>
      </rPr>
      <t>읍</t>
    </r>
    <r>
      <rPr>
        <sz val="9"/>
        <rFont val="Times New Roman"/>
        <family val="1"/>
      </rPr>
      <t>·</t>
    </r>
    <r>
      <rPr>
        <sz val="9"/>
        <rFont val="-윤고딕320"/>
        <family val="1"/>
        <charset val="129"/>
      </rPr>
      <t>면</t>
    </r>
    <phoneticPr fontId="4" type="noConversion"/>
  </si>
  <si>
    <r>
      <rPr>
        <sz val="9"/>
        <rFont val="-윤고딕320"/>
        <family val="1"/>
        <charset val="129"/>
      </rPr>
      <t>통</t>
    </r>
    <phoneticPr fontId="4" type="noConversion"/>
  </si>
  <si>
    <r>
      <rPr>
        <sz val="9"/>
        <rFont val="-윤고딕320"/>
        <family val="1"/>
        <charset val="129"/>
      </rPr>
      <t>리</t>
    </r>
    <r>
      <rPr>
        <sz val="9"/>
        <rFont val="Times New Roman"/>
        <family val="1"/>
      </rPr>
      <t xml:space="preserve"> Ri</t>
    </r>
    <phoneticPr fontId="4" type="noConversion"/>
  </si>
  <si>
    <r>
      <t>(</t>
    </r>
    <r>
      <rPr>
        <sz val="9"/>
        <rFont val="-윤고딕320"/>
        <family val="1"/>
        <charset val="129"/>
      </rPr>
      <t>㎢</t>
    </r>
    <r>
      <rPr>
        <sz val="9"/>
        <rFont val="Times New Roman"/>
        <family val="1"/>
      </rPr>
      <t>)</t>
    </r>
  </si>
  <si>
    <r>
      <rPr>
        <sz val="9"/>
        <rFont val="-윤고딕320"/>
        <family val="1"/>
        <charset val="129"/>
      </rPr>
      <t>행정</t>
    </r>
    <phoneticPr fontId="2" type="noConversion"/>
  </si>
  <si>
    <r>
      <rPr>
        <sz val="9"/>
        <rFont val="-윤고딕320"/>
        <family val="1"/>
        <charset val="129"/>
      </rPr>
      <t>법정</t>
    </r>
    <phoneticPr fontId="2" type="noConversion"/>
  </si>
  <si>
    <r>
      <rPr>
        <sz val="9"/>
        <rFont val="-윤고딕320"/>
        <family val="1"/>
        <charset val="129"/>
      </rPr>
      <t>읍면동별</t>
    </r>
    <phoneticPr fontId="2" type="noConversion"/>
  </si>
  <si>
    <t>5. 기상개황</t>
    <phoneticPr fontId="4" type="noConversion"/>
  </si>
  <si>
    <t>6. 강수량</t>
    <phoneticPr fontId="4" type="noConversion"/>
  </si>
  <si>
    <t>연 별</t>
    <phoneticPr fontId="4" type="noConversion"/>
  </si>
  <si>
    <t>월별</t>
    <phoneticPr fontId="4" type="noConversion"/>
  </si>
  <si>
    <t>4. 일기일수</t>
    <phoneticPr fontId="2" type="noConversion"/>
  </si>
  <si>
    <t>3. Area by Land Category(1)</t>
    <phoneticPr fontId="46" type="noConversion"/>
  </si>
  <si>
    <t>3. Area by Land Category(2)</t>
    <phoneticPr fontId="46" type="noConversion"/>
  </si>
  <si>
    <t>2. 행정구역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</si>
</sst>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_ * #,##0_ ;_ * \-#,##0_ ;_ * &quot;-&quot;_ ;_ @_ "/>
    <numFmt numFmtId="185" formatCode="#,##0.00;[Red]&quot;-&quot;#,##0.00"/>
    <numFmt numFmtId="186" formatCode="_ * #,##0.00_ ;_ * \-#,##0.00_ ;_ * &quot;-&quot;??_ ;_ @_ "/>
    <numFmt numFmtId="187" formatCode="\$&quot;_x000c__x0009__x0001_-)_x0008__x0004__x0000__x0000__x0005__x0002_&quot;;[Red]\(\$#,##0\)"/>
    <numFmt numFmtId="188" formatCode="0.0000000000%"/>
    <numFmt numFmtId="189" formatCode="&quot;0412-&quot;00&quot;-&quot;0000"/>
    <numFmt numFmtId="190" formatCode="#,##0.0"/>
    <numFmt numFmtId="191" formatCode="#,##0.0\ ;\(#,##0.0\);&quot;-&quot;\ "/>
    <numFmt numFmtId="192" formatCode="_(&quot;$&quot;* #,##0.0_);_(&quot;$&quot;* \(#,##0.0\);_(&quot;$&quot;* &quot;-&quot;??_);_(@_)"/>
    <numFmt numFmtId="193" formatCode="&quot;0452-&quot;00&quot;-&quot;0000"/>
    <numFmt numFmtId="194" formatCode="&quot;?#,##0.00;[Red]\-&quot;&quot;?&quot;#,##0.00"/>
    <numFmt numFmtId="195" formatCode="&quot;R$&quot;#,##0.00;&quot;R$&quot;\-#,##0.00"/>
    <numFmt numFmtId="196" formatCode="_-* #,##0_-;&quot;₩&quot;\!\-* #,##0_-;_-* &quot;-&quot;_-;_-@_-"/>
    <numFmt numFmtId="197" formatCode="0_ "/>
    <numFmt numFmtId="198" formatCode="#,##0.0_ "/>
    <numFmt numFmtId="199" formatCode="_-* #,##0.0_-;\-* #,##0.0_-;_-* &quot;-&quot;?_-;_-@_-"/>
    <numFmt numFmtId="200" formatCode="_-* #,##0.00_-;\-* #,##0.00_-;_-* &quot;-&quot;_-;_-@_-"/>
    <numFmt numFmtId="201" formatCode="#,##0.00_ "/>
    <numFmt numFmtId="202" formatCode="#,##0_);[Red]\(#,##0\)"/>
    <numFmt numFmtId="203" formatCode="_-* #,##0.0_-;\-* #,##0.0_-;_-* &quot;-&quot;_-;_-@_-"/>
    <numFmt numFmtId="204" formatCode="0.0_ "/>
    <numFmt numFmtId="205" formatCode="0.0"/>
    <numFmt numFmtId="206" formatCode="0_);[Red]\(0\)"/>
    <numFmt numFmtId="207" formatCode="_-* #,##0.00_-;\-* #,##0.00_-;_-* &quot;-&quot;?_-;_-@_-"/>
  </numFmts>
  <fonts count="90"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8"/>
      <name val="바탕"/>
      <family val="1"/>
      <charset val="129"/>
    </font>
    <font>
      <sz val="9"/>
      <name val="굴림체"/>
      <family val="3"/>
      <charset val="129"/>
    </font>
    <font>
      <sz val="18"/>
      <name val="바탕체"/>
      <family val="1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4"/>
      <name val="뼻뮝"/>
      <family val="3"/>
      <charset val="129"/>
    </font>
    <font>
      <sz val="9"/>
      <name val="돋움"/>
      <family val="3"/>
      <charset val="129"/>
    </font>
    <font>
      <sz val="12"/>
      <name val="뼻뮝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name val="Times New Roman"/>
      <family val="1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4"/>
      <name val="바탕체"/>
      <family val="1"/>
      <charset val="129"/>
    </font>
    <font>
      <sz val="20"/>
      <name val="바탕체"/>
      <family val="1"/>
      <charset val="129"/>
    </font>
    <font>
      <b/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b/>
      <sz val="9"/>
      <color indexed="8"/>
      <name val="휴먼명조,한컴돋움"/>
      <family val="3"/>
      <charset val="129"/>
    </font>
    <font>
      <sz val="9"/>
      <name val="바탕체"/>
      <family val="1"/>
      <charset val="129"/>
    </font>
    <font>
      <sz val="8"/>
      <name val="바탕체"/>
      <family val="1"/>
      <charset val="129"/>
    </font>
    <font>
      <sz val="8"/>
      <name val="돋움"/>
      <family val="3"/>
      <charset val="129"/>
    </font>
    <font>
      <b/>
      <sz val="10"/>
      <name val="굴림체"/>
      <family val="3"/>
      <charset val="129"/>
    </font>
    <font>
      <sz val="6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4"/>
      <name val="바탕체"/>
      <family val="1"/>
      <charset val="129"/>
    </font>
    <font>
      <b/>
      <sz val="11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5"/>
      <name val="HY견고딕"/>
      <family val="1"/>
      <charset val="129"/>
    </font>
    <font>
      <sz val="9"/>
      <name val="맑은고딕"/>
      <family val="3"/>
      <charset val="129"/>
    </font>
    <font>
      <sz val="15"/>
      <name val="맑은고딕"/>
      <family val="3"/>
      <charset val="129"/>
    </font>
    <font>
      <sz val="10"/>
      <color indexed="8"/>
      <name val="-윤고딕320"/>
      <family val="1"/>
      <charset val="129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-윤고딕320"/>
      <family val="1"/>
      <charset val="129"/>
    </font>
    <font>
      <b/>
      <sz val="10"/>
      <name val="-윤고딕320"/>
      <family val="1"/>
      <charset val="129"/>
    </font>
    <font>
      <b/>
      <sz val="15"/>
      <name val="HY견명조"/>
      <family val="1"/>
      <charset val="129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맑은 고딕"/>
      <family val="2"/>
      <charset val="129"/>
    </font>
    <font>
      <sz val="9"/>
      <name val="Arial Narrow"/>
      <family val="2"/>
    </font>
    <font>
      <sz val="9"/>
      <color theme="1"/>
      <name val="Arial Narrow"/>
      <family val="2"/>
    </font>
    <font>
      <b/>
      <sz val="15"/>
      <name val="Arial Narrow"/>
      <family val="2"/>
    </font>
    <font>
      <b/>
      <sz val="17"/>
      <name val="HY견명조"/>
      <family val="1"/>
      <charset val="129"/>
    </font>
    <font>
      <b/>
      <sz val="17"/>
      <name val="Arial Narrow"/>
      <family val="2"/>
    </font>
    <font>
      <sz val="10"/>
      <name val="ariarl narrow"/>
    </font>
    <font>
      <sz val="10"/>
      <color theme="1"/>
      <name val="ariarl narrow"/>
    </font>
    <font>
      <sz val="9"/>
      <color theme="1"/>
      <name val="맑은 고딕"/>
      <family val="2"/>
      <charset val="129"/>
    </font>
    <font>
      <sz val="8"/>
      <name val="Arial Narrow"/>
      <family val="2"/>
    </font>
    <font>
      <sz val="15"/>
      <name val="Arial Narrow"/>
      <family val="2"/>
    </font>
    <font>
      <sz val="10"/>
      <name val="바탕"/>
      <family val="1"/>
      <charset val="129"/>
    </font>
    <font>
      <sz val="10"/>
      <name val="돋움"/>
      <family val="3"/>
      <charset val="129"/>
    </font>
    <font>
      <sz val="10"/>
      <name val="timese new roman"/>
    </font>
    <font>
      <sz val="10"/>
      <name val="timese new roman"/>
      <family val="1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8"/>
      <name val="HY견명조"/>
      <family val="1"/>
      <charset val="129"/>
    </font>
    <font>
      <sz val="9"/>
      <name val="Times New Roman"/>
      <family val="1"/>
    </font>
    <font>
      <sz val="9"/>
      <name val="-윤고딕320"/>
      <family val="1"/>
      <charset val="129"/>
    </font>
    <font>
      <sz val="9"/>
      <color rgb="FF000000"/>
      <name val="Arial Narrow"/>
      <family val="2"/>
    </font>
    <font>
      <b/>
      <sz val="11"/>
      <name val="-윤고딕320"/>
      <family val="1"/>
      <charset val="129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>
      <alignment vertical="center"/>
    </xf>
    <xf numFmtId="176" fontId="1" fillId="0" borderId="0">
      <alignment horizontal="right"/>
    </xf>
    <xf numFmtId="0" fontId="7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5" fillId="0" borderId="0"/>
    <xf numFmtId="183" fontId="9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2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6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6" fillId="0" borderId="0"/>
    <xf numFmtId="0" fontId="11" fillId="0" borderId="0"/>
    <xf numFmtId="0" fontId="17" fillId="0" borderId="0"/>
    <xf numFmtId="0" fontId="18" fillId="0" borderId="0"/>
    <xf numFmtId="0" fontId="14" fillId="0" borderId="0"/>
    <xf numFmtId="0" fontId="14" fillId="0" borderId="0"/>
    <xf numFmtId="0" fontId="17" fillId="0" borderId="0"/>
    <xf numFmtId="0" fontId="18" fillId="0" borderId="0"/>
    <xf numFmtId="0" fontId="12" fillId="0" borderId="0"/>
    <xf numFmtId="0" fontId="13" fillId="0" borderId="0"/>
    <xf numFmtId="0" fontId="19" fillId="0" borderId="0"/>
    <xf numFmtId="184" fontId="8" fillId="0" borderId="0" applyFont="0" applyFill="0" applyBorder="0" applyAlignment="0" applyProtection="0"/>
    <xf numFmtId="187" fontId="20" fillId="0" borderId="0"/>
    <xf numFmtId="186" fontId="8" fillId="0" borderId="0" applyFont="0" applyFill="0" applyBorder="0" applyAlignment="0" applyProtection="0"/>
    <xf numFmtId="17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21" fillId="0" borderId="0"/>
    <xf numFmtId="0" fontId="22" fillId="0" borderId="0" applyFill="0" applyBorder="0" applyAlignment="0" applyProtection="0"/>
    <xf numFmtId="189" fontId="2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/>
    <xf numFmtId="2" fontId="22" fillId="0" borderId="0" applyFill="0" applyBorder="0" applyAlignment="0" applyProtection="0"/>
    <xf numFmtId="38" fontId="23" fillId="3" borderId="0" applyNumberFormat="0" applyBorder="0" applyAlignment="0" applyProtection="0"/>
    <xf numFmtId="0" fontId="24" fillId="0" borderId="0">
      <alignment horizontal="left"/>
    </xf>
    <xf numFmtId="0" fontId="25" fillId="0" borderId="10" applyNumberFormat="0" applyAlignment="0" applyProtection="0">
      <alignment horizontal="left" vertical="center"/>
    </xf>
    <xf numFmtId="0" fontId="25" fillId="0" borderId="11">
      <alignment horizontal="left" vertical="center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23" fillId="4" borderId="12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13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20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28" fillId="0" borderId="0"/>
    <xf numFmtId="0" fontId="22" fillId="0" borderId="14" applyNumberFormat="0" applyFill="0" applyAlignment="0" applyProtection="0"/>
    <xf numFmtId="19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29" fillId="0" borderId="0" applyFill="0" applyBorder="0" applyProtection="0">
      <alignment horizontal="left" shrinkToFit="1"/>
    </xf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0" fontId="30" fillId="0" borderId="0">
      <alignment horizontal="centerContinuous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horizontal="center" vertical="center"/>
    </xf>
    <xf numFmtId="0" fontId="33" fillId="0" borderId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196" fontId="20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3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8" fillId="0" borderId="0"/>
    <xf numFmtId="0" fontId="7" fillId="0" borderId="0"/>
    <xf numFmtId="38" fontId="38" fillId="0" borderId="0" applyFont="0" applyFill="0" applyBorder="0" applyAlignment="0">
      <alignment vertical="center"/>
    </xf>
    <xf numFmtId="18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39" fillId="0" borderId="0">
      <alignment vertical="center"/>
    </xf>
    <xf numFmtId="0" fontId="39" fillId="0" borderId="0">
      <alignment vertical="center"/>
    </xf>
    <xf numFmtId="0" fontId="1" fillId="0" borderId="0"/>
    <xf numFmtId="176" fontId="35" fillId="0" borderId="0">
      <alignment horizontal="right"/>
    </xf>
    <xf numFmtId="176" fontId="35" fillId="0" borderId="0">
      <alignment horizontal="right"/>
    </xf>
    <xf numFmtId="41" fontId="1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20" fillId="0" borderId="0"/>
    <xf numFmtId="41" fontId="5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176" fontId="1" fillId="2" borderId="0" xfId="1" applyFill="1">
      <alignment horizontal="right"/>
    </xf>
    <xf numFmtId="176" fontId="5" fillId="2" borderId="0" xfId="1" applyFont="1" applyFill="1" applyAlignment="1">
      <alignment horizontal="right" vertical="center"/>
    </xf>
    <xf numFmtId="197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right"/>
    </xf>
    <xf numFmtId="0" fontId="40" fillId="0" borderId="0" xfId="0" applyFont="1" applyFill="1" applyAlignment="1" applyProtection="1">
      <alignment horizontal="centerContinuous"/>
    </xf>
    <xf numFmtId="0" fontId="41" fillId="0" borderId="0" xfId="0" applyFont="1" applyFill="1" applyAlignment="1" applyProtection="1">
      <alignment horizontal="centerContinuous"/>
    </xf>
    <xf numFmtId="0" fontId="41" fillId="0" borderId="0" xfId="0" applyFont="1" applyFill="1" applyBorder="1" applyAlignment="1" applyProtection="1">
      <alignment horizontal="centerContinuous"/>
    </xf>
    <xf numFmtId="0" fontId="5" fillId="0" borderId="0" xfId="0" applyFont="1" applyFill="1" applyAlignment="1" applyProtection="1">
      <alignment horizontal="right"/>
    </xf>
    <xf numFmtId="0" fontId="45" fillId="0" borderId="0" xfId="0" applyFont="1" applyFill="1" applyAlignment="1" applyProtection="1">
      <alignment horizontal="right"/>
    </xf>
    <xf numFmtId="0" fontId="4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42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0" fontId="5" fillId="0" borderId="15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198" fontId="4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198" fontId="5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/>
    </xf>
    <xf numFmtId="176" fontId="1" fillId="0" borderId="0" xfId="1" applyFill="1">
      <alignment horizontal="right"/>
    </xf>
    <xf numFmtId="197" fontId="5" fillId="0" borderId="0" xfId="1" applyNumberFormat="1" applyFont="1" applyFill="1" applyAlignment="1">
      <alignment horizontal="right" vertical="center"/>
    </xf>
    <xf numFmtId="197" fontId="5" fillId="0" borderId="0" xfId="1" applyNumberFormat="1" applyFont="1" applyFill="1" applyAlignment="1">
      <alignment horizontal="center" vertical="center"/>
    </xf>
    <xf numFmtId="197" fontId="42" fillId="0" borderId="0" xfId="1" applyNumberFormat="1" applyFont="1" applyFill="1" applyAlignment="1">
      <alignment horizontal="right" vertical="center"/>
    </xf>
    <xf numFmtId="176" fontId="1" fillId="0" borderId="0" xfId="1" applyFill="1" applyProtection="1">
      <alignment horizontal="right"/>
    </xf>
    <xf numFmtId="176" fontId="5" fillId="0" borderId="0" xfId="1" applyFont="1" applyFill="1" applyAlignment="1" applyProtection="1">
      <alignment horizontal="right" vertical="center"/>
    </xf>
    <xf numFmtId="176" fontId="5" fillId="0" borderId="0" xfId="1" applyFont="1" applyFill="1" applyAlignment="1" applyProtection="1">
      <alignment horizontal="right"/>
    </xf>
    <xf numFmtId="176" fontId="43" fillId="0" borderId="0" xfId="1" applyFont="1" applyFill="1" applyBorder="1" applyAlignment="1" applyProtection="1"/>
    <xf numFmtId="176" fontId="1" fillId="0" borderId="0" xfId="1" applyFill="1" applyBorder="1" applyProtection="1">
      <alignment horizontal="right"/>
    </xf>
    <xf numFmtId="198" fontId="44" fillId="0" borderId="0" xfId="1" applyNumberFormat="1" applyFont="1" applyFill="1" applyBorder="1" applyAlignment="1">
      <alignment horizontal="center" vertical="center" wrapText="1"/>
    </xf>
    <xf numFmtId="198" fontId="44" fillId="0" borderId="0" xfId="1" applyNumberFormat="1" applyFont="1" applyFill="1" applyAlignment="1">
      <alignment horizontal="center" vertical="center" wrapText="1"/>
    </xf>
    <xf numFmtId="49" fontId="44" fillId="0" borderId="0" xfId="1" applyNumberFormat="1" applyFont="1" applyFill="1" applyAlignment="1">
      <alignment horizontal="center" vertical="center" wrapText="1"/>
    </xf>
    <xf numFmtId="176" fontId="5" fillId="0" borderId="0" xfId="1" applyFont="1" applyFill="1" applyAlignment="1" applyProtection="1">
      <alignment horizontal="left"/>
    </xf>
    <xf numFmtId="176" fontId="6" fillId="0" borderId="0" xfId="1" applyFont="1" applyFill="1" applyAlignment="1" applyProtection="1"/>
    <xf numFmtId="176" fontId="6" fillId="0" borderId="0" xfId="1" applyFont="1" applyFill="1" applyBorder="1" applyAlignment="1" applyProtection="1"/>
    <xf numFmtId="176" fontId="6" fillId="0" borderId="0" xfId="1" applyFont="1" applyFill="1" applyProtection="1">
      <alignment horizontal="right"/>
    </xf>
    <xf numFmtId="176" fontId="3" fillId="0" borderId="0" xfId="1" applyFont="1" applyFill="1" applyAlignment="1" applyProtection="1">
      <alignment horizontal="right" vertical="center"/>
    </xf>
    <xf numFmtId="176" fontId="48" fillId="0" borderId="0" xfId="1" applyFont="1" applyFill="1" applyAlignment="1" applyProtection="1">
      <alignment horizontal="right" vertical="center"/>
    </xf>
    <xf numFmtId="176" fontId="3" fillId="0" borderId="0" xfId="1" applyFont="1" applyFill="1" applyAlignment="1" applyProtection="1">
      <alignment horizontal="right"/>
    </xf>
    <xf numFmtId="176" fontId="1" fillId="0" borderId="0" xfId="1" applyFill="1" applyAlignment="1" applyProtection="1">
      <alignment horizontal="right"/>
    </xf>
    <xf numFmtId="176" fontId="5" fillId="0" borderId="0" xfId="1" applyFont="1" applyFill="1" applyBorder="1" applyAlignment="1" applyProtection="1">
      <alignment horizontal="left"/>
    </xf>
    <xf numFmtId="201" fontId="1" fillId="0" borderId="0" xfId="1" applyNumberFormat="1" applyFill="1" applyProtection="1">
      <alignment horizontal="right"/>
    </xf>
    <xf numFmtId="176" fontId="49" fillId="0" borderId="0" xfId="1" applyFont="1" applyFill="1" applyProtection="1">
      <alignment horizontal="right"/>
    </xf>
    <xf numFmtId="176" fontId="45" fillId="0" borderId="0" xfId="1" applyFont="1" applyFill="1" applyProtection="1">
      <alignment horizontal="right"/>
    </xf>
    <xf numFmtId="41" fontId="48" fillId="0" borderId="0" xfId="1" applyNumberFormat="1" applyFont="1" applyFill="1" applyAlignment="1" applyProtection="1">
      <alignment horizontal="right" vertical="center"/>
    </xf>
    <xf numFmtId="176" fontId="51" fillId="0" borderId="0" xfId="1" applyFont="1" applyFill="1" applyProtection="1">
      <alignment horizontal="right"/>
    </xf>
    <xf numFmtId="176" fontId="52" fillId="0" borderId="0" xfId="1" applyFont="1" applyFill="1" applyAlignment="1" applyProtection="1">
      <alignment horizontal="right" vertical="center"/>
    </xf>
    <xf numFmtId="0" fontId="55" fillId="0" borderId="0" xfId="0" applyFont="1" applyFill="1" applyAlignment="1" applyProtection="1">
      <alignment horizontal="right" vertical="center"/>
    </xf>
    <xf numFmtId="176" fontId="5" fillId="2" borderId="0" xfId="1" applyFont="1" applyFill="1" applyAlignment="1"/>
    <xf numFmtId="0" fontId="54" fillId="0" borderId="0" xfId="0" applyFont="1" applyFill="1" applyAlignment="1">
      <alignment horizontal="right" vertical="center"/>
    </xf>
    <xf numFmtId="176" fontId="53" fillId="0" borderId="0" xfId="1" applyFont="1" applyFill="1" applyAlignment="1">
      <alignment horizontal="right" vertical="center"/>
    </xf>
    <xf numFmtId="176" fontId="51" fillId="0" borderId="0" xfId="1" applyFont="1" applyFill="1" applyAlignment="1" applyProtection="1">
      <alignment horizontal="right" vertical="center"/>
    </xf>
    <xf numFmtId="176" fontId="1" fillId="0" borderId="0" xfId="1" applyFont="1" applyFill="1" applyProtection="1">
      <alignment horizontal="right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Alignment="1"/>
    <xf numFmtId="0" fontId="57" fillId="0" borderId="0" xfId="0" applyFont="1" applyFill="1" applyBorder="1" applyAlignment="1">
      <alignment horizontal="right"/>
    </xf>
    <xf numFmtId="0" fontId="57" fillId="0" borderId="0" xfId="0" applyFont="1" applyFill="1" applyBorder="1" applyAlignment="1"/>
    <xf numFmtId="0" fontId="58" fillId="0" borderId="0" xfId="0" applyFont="1" applyFill="1" applyAlignment="1">
      <alignment horizontal="right"/>
    </xf>
    <xf numFmtId="0" fontId="59" fillId="0" borderId="16" xfId="0" applyNumberFormat="1" applyFont="1" applyFill="1" applyBorder="1" applyAlignment="1" applyProtection="1">
      <alignment horizontal="center" vertical="center"/>
      <protection locked="0"/>
    </xf>
    <xf numFmtId="0" fontId="60" fillId="0" borderId="3" xfId="0" applyNumberFormat="1" applyFont="1" applyFill="1" applyBorder="1" applyAlignment="1" applyProtection="1">
      <alignment horizontal="center" vertical="center"/>
      <protection locked="0"/>
    </xf>
    <xf numFmtId="0" fontId="61" fillId="0" borderId="2" xfId="0" applyNumberFormat="1" applyFont="1" applyFill="1" applyBorder="1" applyAlignment="1" applyProtection="1">
      <alignment horizontal="center" vertical="center"/>
      <protection locked="0"/>
    </xf>
    <xf numFmtId="0" fontId="59" fillId="0" borderId="17" xfId="0" applyNumberFormat="1" applyFont="1" applyFill="1" applyBorder="1" applyAlignment="1" applyProtection="1">
      <alignment horizontal="center" vertical="center"/>
      <protection locked="0"/>
    </xf>
    <xf numFmtId="0" fontId="59" fillId="0" borderId="9" xfId="0" applyNumberFormat="1" applyFont="1" applyFill="1" applyBorder="1" applyAlignment="1" applyProtection="1">
      <alignment horizontal="center" vertical="center"/>
      <protection locked="0"/>
    </xf>
    <xf numFmtId="0" fontId="59" fillId="0" borderId="8" xfId="0" applyNumberFormat="1" applyFont="1" applyFill="1" applyBorder="1" applyAlignment="1" applyProtection="1">
      <alignment horizontal="center" vertical="center"/>
      <protection locked="0"/>
    </xf>
    <xf numFmtId="197" fontId="62" fillId="0" borderId="18" xfId="0" applyNumberFormat="1" applyFont="1" applyFill="1" applyBorder="1" applyAlignment="1">
      <alignment horizontal="center" vertical="center"/>
    </xf>
    <xf numFmtId="197" fontId="62" fillId="0" borderId="9" xfId="0" applyNumberFormat="1" applyFont="1" applyFill="1" applyBorder="1" applyAlignment="1">
      <alignment horizontal="center" vertical="center"/>
    </xf>
    <xf numFmtId="197" fontId="63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59" fillId="0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7" xfId="0" applyNumberFormat="1" applyFont="1" applyFill="1" applyBorder="1" applyAlignment="1" applyProtection="1">
      <alignment horizontal="center" vertical="center"/>
      <protection locked="0"/>
    </xf>
    <xf numFmtId="0" fontId="60" fillId="0" borderId="4" xfId="0" applyNumberFormat="1" applyFont="1" applyFill="1" applyBorder="1" applyAlignment="1" applyProtection="1">
      <alignment horizontal="center" vertical="center"/>
      <protection locked="0"/>
    </xf>
    <xf numFmtId="0" fontId="60" fillId="0" borderId="9" xfId="0" applyNumberFormat="1" applyFont="1" applyFill="1" applyBorder="1" applyAlignment="1" applyProtection="1">
      <alignment horizontal="center" vertical="center"/>
      <protection locked="0"/>
    </xf>
    <xf numFmtId="0" fontId="61" fillId="0" borderId="8" xfId="0" applyNumberFormat="1" applyFont="1" applyFill="1" applyBorder="1" applyAlignment="1" applyProtection="1">
      <alignment horizontal="center" vertical="center"/>
      <protection locked="0"/>
    </xf>
    <xf numFmtId="0" fontId="61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62" fillId="0" borderId="3" xfId="1" applyFont="1" applyFill="1" applyBorder="1" applyAlignment="1" applyProtection="1">
      <alignment horizontal="center" vertical="center"/>
    </xf>
    <xf numFmtId="41" fontId="65" fillId="0" borderId="0" xfId="1" applyNumberFormat="1" applyFont="1" applyFill="1" applyBorder="1" applyAlignment="1" applyProtection="1">
      <alignment horizontal="center" vertical="center"/>
    </xf>
    <xf numFmtId="200" fontId="65" fillId="0" borderId="0" xfId="1" applyNumberFormat="1" applyFont="1" applyFill="1" applyBorder="1" applyAlignment="1" applyProtection="1">
      <alignment horizontal="center" vertical="center"/>
    </xf>
    <xf numFmtId="41" fontId="65" fillId="0" borderId="0" xfId="1" applyNumberFormat="1" applyFont="1" applyFill="1" applyBorder="1" applyAlignment="1" applyProtection="1">
      <alignment horizontal="right" vertical="center"/>
    </xf>
    <xf numFmtId="199" fontId="65" fillId="0" borderId="0" xfId="280" applyNumberFormat="1" applyFont="1" applyFill="1" applyBorder="1" applyAlignment="1" applyProtection="1">
      <alignment vertical="center" shrinkToFit="1"/>
    </xf>
    <xf numFmtId="199" fontId="65" fillId="0" borderId="0" xfId="280" applyNumberFormat="1" applyFont="1" applyFill="1" applyBorder="1" applyAlignment="1">
      <alignment vertical="center" shrinkToFit="1"/>
    </xf>
    <xf numFmtId="199" fontId="66" fillId="0" borderId="0" xfId="280" applyNumberFormat="1" applyFont="1" applyFill="1" applyBorder="1" applyAlignment="1" applyProtection="1">
      <alignment vertical="center" shrinkToFit="1"/>
    </xf>
    <xf numFmtId="199" fontId="66" fillId="0" borderId="0" xfId="0" applyNumberFormat="1" applyFont="1" applyFill="1" applyBorder="1" applyAlignment="1">
      <alignment horizontal="right" vertical="center" shrinkToFit="1"/>
    </xf>
    <xf numFmtId="199" fontId="61" fillId="0" borderId="0" xfId="280" applyNumberFormat="1" applyFont="1" applyFill="1" applyBorder="1" applyAlignment="1" applyProtection="1">
      <alignment vertical="center" shrinkToFit="1"/>
    </xf>
    <xf numFmtId="199" fontId="61" fillId="0" borderId="0" xfId="0" applyNumberFormat="1" applyFont="1" applyFill="1" applyBorder="1" applyAlignment="1" applyProtection="1">
      <alignment horizontal="right" vertical="center" shrinkToFit="1"/>
      <protection locked="0"/>
    </xf>
    <xf numFmtId="199" fontId="61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99" fontId="61" fillId="0" borderId="0" xfId="277" applyNumberFormat="1" applyFont="1" applyFill="1" applyBorder="1" applyAlignment="1" applyProtection="1">
      <alignment horizontal="right" vertical="center" shrinkToFit="1"/>
      <protection locked="0"/>
    </xf>
    <xf numFmtId="199" fontId="61" fillId="0" borderId="0" xfId="280" applyNumberFormat="1" applyFont="1" applyFill="1" applyBorder="1" applyAlignment="1" applyProtection="1">
      <alignment vertical="center" shrinkToFit="1"/>
      <protection locked="0"/>
    </xf>
    <xf numFmtId="199" fontId="61" fillId="0" borderId="0" xfId="277" quotePrefix="1" applyNumberFormat="1" applyFont="1" applyFill="1" applyBorder="1" applyAlignment="1" applyProtection="1">
      <alignment horizontal="right" vertical="center" shrinkToFit="1"/>
      <protection locked="0"/>
    </xf>
    <xf numFmtId="199" fontId="61" fillId="0" borderId="1" xfId="0" applyNumberFormat="1" applyFont="1" applyFill="1" applyBorder="1" applyAlignment="1" applyProtection="1">
      <alignment horizontal="right" vertical="center" shrinkToFit="1"/>
      <protection locked="0"/>
    </xf>
    <xf numFmtId="199" fontId="61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197" fontId="62" fillId="0" borderId="0" xfId="1" applyNumberFormat="1" applyFont="1" applyFill="1" applyBorder="1" applyAlignment="1" applyProtection="1">
      <alignment horizontal="center" vertical="center"/>
    </xf>
    <xf numFmtId="176" fontId="45" fillId="0" borderId="0" xfId="1" applyFont="1" applyFill="1" applyBorder="1" applyAlignment="1" applyProtection="1"/>
    <xf numFmtId="176" fontId="45" fillId="0" borderId="0" xfId="1" applyFont="1" applyFill="1" applyBorder="1" applyAlignment="1" applyProtection="1">
      <alignment horizontal="right"/>
    </xf>
    <xf numFmtId="176" fontId="1" fillId="0" borderId="0" xfId="1" applyFont="1" applyFill="1" applyAlignment="1" applyProtection="1">
      <alignment horizontal="right"/>
    </xf>
    <xf numFmtId="176" fontId="1" fillId="0" borderId="0" xfId="1" applyFont="1" applyFill="1" applyBorder="1" applyAlignment="1" applyProtection="1">
      <alignment horizontal="right"/>
    </xf>
    <xf numFmtId="0" fontId="60" fillId="0" borderId="2" xfId="0" applyNumberFormat="1" applyFont="1" applyFill="1" applyBorder="1" applyAlignment="1" applyProtection="1">
      <alignment horizontal="center" vertical="center"/>
      <protection locked="0"/>
    </xf>
    <xf numFmtId="0" fontId="60" fillId="0" borderId="7" xfId="0" applyNumberFormat="1" applyFont="1" applyFill="1" applyBorder="1" applyAlignment="1" applyProtection="1">
      <alignment horizontal="center" vertical="center"/>
      <protection locked="0"/>
    </xf>
    <xf numFmtId="0" fontId="60" fillId="0" borderId="8" xfId="0" applyNumberFormat="1" applyFont="1" applyFill="1" applyBorder="1" applyAlignment="1" applyProtection="1">
      <alignment horizontal="center" vertical="center"/>
      <protection locked="0"/>
    </xf>
    <xf numFmtId="199" fontId="65" fillId="0" borderId="0" xfId="0" applyNumberFormat="1" applyFont="1" applyFill="1" applyAlignment="1">
      <alignment horizontal="right" vertical="center" shrinkToFit="1"/>
    </xf>
    <xf numFmtId="199" fontId="65" fillId="0" borderId="0" xfId="0" applyNumberFormat="1" applyFont="1" applyFill="1" applyBorder="1" applyAlignment="1">
      <alignment horizontal="right" vertical="center" shrinkToFit="1"/>
    </xf>
    <xf numFmtId="176" fontId="65" fillId="0" borderId="7" xfId="1" applyFont="1" applyFill="1" applyBorder="1" applyAlignment="1" applyProtection="1">
      <alignment horizontal="center" vertical="center" wrapText="1"/>
    </xf>
    <xf numFmtId="176" fontId="70" fillId="0" borderId="0" xfId="1" applyFont="1" applyFill="1" applyAlignment="1">
      <alignment vertical="center"/>
    </xf>
    <xf numFmtId="197" fontId="45" fillId="0" borderId="0" xfId="1" applyNumberFormat="1" applyFont="1" applyFill="1" applyAlignment="1">
      <alignment horizontal="right" vertical="center"/>
    </xf>
    <xf numFmtId="176" fontId="1" fillId="0" borderId="0" xfId="1" applyFont="1" applyFill="1">
      <alignment horizontal="right"/>
    </xf>
    <xf numFmtId="197" fontId="62" fillId="0" borderId="9" xfId="1" applyNumberFormat="1" applyFont="1" applyFill="1" applyBorder="1" applyAlignment="1">
      <alignment horizontal="center" vertical="center"/>
    </xf>
    <xf numFmtId="197" fontId="62" fillId="0" borderId="4" xfId="1" applyNumberFormat="1" applyFont="1" applyFill="1" applyBorder="1" applyAlignment="1">
      <alignment horizontal="center" vertical="center"/>
    </xf>
    <xf numFmtId="197" fontId="62" fillId="0" borderId="8" xfId="1" applyNumberFormat="1" applyFont="1" applyFill="1" applyBorder="1" applyAlignment="1">
      <alignment horizontal="center" vertical="center"/>
    </xf>
    <xf numFmtId="197" fontId="62" fillId="0" borderId="7" xfId="1" applyNumberFormat="1" applyFont="1" applyFill="1" applyBorder="1" applyAlignment="1">
      <alignment horizontal="center" vertical="center"/>
    </xf>
    <xf numFmtId="197" fontId="62" fillId="0" borderId="19" xfId="1" applyNumberFormat="1" applyFont="1" applyFill="1" applyBorder="1" applyAlignment="1">
      <alignment horizontal="center" vertical="center"/>
    </xf>
    <xf numFmtId="197" fontId="45" fillId="0" borderId="0" xfId="1" applyNumberFormat="1" applyFont="1" applyFill="1" applyAlignment="1">
      <alignment horizontal="left" vertical="center"/>
    </xf>
    <xf numFmtId="197" fontId="62" fillId="0" borderId="17" xfId="1" applyNumberFormat="1" applyFont="1" applyFill="1" applyBorder="1" applyAlignment="1">
      <alignment horizontal="center" vertical="center"/>
    </xf>
    <xf numFmtId="197" fontId="62" fillId="0" borderId="9" xfId="1" applyNumberFormat="1" applyFont="1" applyFill="1" applyBorder="1" applyAlignment="1" applyProtection="1">
      <alignment horizontal="center" vertical="center"/>
    </xf>
    <xf numFmtId="197" fontId="62" fillId="0" borderId="6" xfId="1" applyNumberFormat="1" applyFont="1" applyFill="1" applyBorder="1" applyAlignment="1" applyProtection="1">
      <alignment horizontal="center" vertical="center"/>
    </xf>
    <xf numFmtId="197" fontId="62" fillId="0" borderId="4" xfId="1" applyNumberFormat="1" applyFont="1" applyFill="1" applyBorder="1" applyAlignment="1" applyProtection="1">
      <alignment horizontal="center" vertical="center"/>
    </xf>
    <xf numFmtId="197" fontId="63" fillId="0" borderId="4" xfId="1" applyNumberFormat="1" applyFont="1" applyFill="1" applyBorder="1" applyAlignment="1" applyProtection="1">
      <alignment horizontal="center" vertical="center"/>
    </xf>
    <xf numFmtId="176" fontId="65" fillId="0" borderId="4" xfId="1" applyFont="1" applyFill="1" applyBorder="1" applyAlignment="1" applyProtection="1">
      <alignment horizontal="center" vertical="center"/>
    </xf>
    <xf numFmtId="176" fontId="65" fillId="0" borderId="7" xfId="1" applyFont="1" applyFill="1" applyBorder="1" applyAlignment="1" applyProtection="1">
      <alignment horizontal="center" vertical="center"/>
    </xf>
    <xf numFmtId="176" fontId="70" fillId="0" borderId="0" xfId="1" applyFont="1" applyFill="1" applyBorder="1" applyAlignment="1" applyProtection="1">
      <alignment horizontal="center" vertical="center"/>
    </xf>
    <xf numFmtId="176" fontId="62" fillId="0" borderId="3" xfId="1" applyFont="1" applyFill="1" applyBorder="1" applyAlignment="1" applyProtection="1">
      <alignment horizontal="centerContinuous" vertical="center"/>
    </xf>
    <xf numFmtId="197" fontId="62" fillId="0" borderId="8" xfId="1" applyNumberFormat="1" applyFont="1" applyFill="1" applyBorder="1" applyAlignment="1" applyProtection="1">
      <alignment horizontal="center" vertical="center"/>
    </xf>
    <xf numFmtId="41" fontId="65" fillId="0" borderId="0" xfId="1" applyNumberFormat="1" applyFont="1" applyFill="1" applyBorder="1" applyAlignment="1">
      <alignment horizontal="center" vertical="center"/>
    </xf>
    <xf numFmtId="41" fontId="61" fillId="0" borderId="0" xfId="1" applyNumberFormat="1" applyFont="1" applyFill="1" applyBorder="1" applyAlignment="1" applyProtection="1">
      <alignment horizontal="center" vertical="center" wrapText="1"/>
      <protection locked="0"/>
    </xf>
    <xf numFmtId="41" fontId="61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65" fillId="0" borderId="1" xfId="1" applyNumberFormat="1" applyFont="1" applyFill="1" applyBorder="1" applyAlignment="1">
      <alignment horizontal="center" vertical="center"/>
    </xf>
    <xf numFmtId="0" fontId="62" fillId="0" borderId="9" xfId="1" quotePrefix="1" applyNumberFormat="1" applyFont="1" applyFill="1" applyBorder="1" applyAlignment="1" applyProtection="1">
      <alignment horizontal="center" vertical="center"/>
    </xf>
    <xf numFmtId="203" fontId="73" fillId="0" borderId="0" xfId="281" applyNumberFormat="1" applyFont="1" applyFill="1" applyBorder="1" applyAlignment="1" applyProtection="1">
      <alignment horizontal="center" vertical="center"/>
      <protection locked="0"/>
    </xf>
    <xf numFmtId="203" fontId="73" fillId="0" borderId="0" xfId="281" applyNumberFormat="1" applyFont="1" applyFill="1" applyBorder="1" applyAlignment="1" applyProtection="1">
      <alignment horizontal="right" vertical="center"/>
      <protection locked="0"/>
    </xf>
    <xf numFmtId="0" fontId="63" fillId="0" borderId="9" xfId="1" quotePrefix="1" applyNumberFormat="1" applyFont="1" applyFill="1" applyBorder="1" applyAlignment="1" applyProtection="1">
      <alignment horizontal="center" vertical="center"/>
    </xf>
    <xf numFmtId="203" fontId="74" fillId="0" borderId="0" xfId="281" applyNumberFormat="1" applyFont="1" applyFill="1" applyBorder="1" applyAlignment="1" applyProtection="1">
      <alignment horizontal="right" vertical="center" wrapText="1"/>
      <protection locked="0"/>
    </xf>
    <xf numFmtId="205" fontId="74" fillId="0" borderId="0" xfId="281" applyNumberFormat="1" applyFont="1" applyFill="1" applyBorder="1" applyAlignment="1" applyProtection="1">
      <alignment horizontal="right" vertical="center" wrapText="1"/>
      <protection locked="0"/>
    </xf>
    <xf numFmtId="203" fontId="74" fillId="0" borderId="4" xfId="281" applyNumberFormat="1" applyFont="1" applyFill="1" applyBorder="1" applyAlignment="1" applyProtection="1">
      <alignment horizontal="right" vertical="center" wrapText="1"/>
      <protection locked="0"/>
    </xf>
    <xf numFmtId="197" fontId="62" fillId="0" borderId="1" xfId="1" applyNumberFormat="1" applyFont="1" applyFill="1" applyBorder="1" applyAlignment="1" applyProtection="1">
      <alignment horizontal="center" vertical="center"/>
    </xf>
    <xf numFmtId="203" fontId="74" fillId="0" borderId="7" xfId="281" applyNumberFormat="1" applyFont="1" applyFill="1" applyBorder="1" applyAlignment="1" applyProtection="1">
      <alignment horizontal="right" vertical="center" wrapText="1"/>
      <protection locked="0"/>
    </xf>
    <xf numFmtId="203" fontId="74" fillId="0" borderId="1" xfId="281" applyNumberFormat="1" applyFont="1" applyFill="1" applyBorder="1" applyAlignment="1" applyProtection="1">
      <alignment horizontal="right" vertical="center" wrapText="1"/>
      <protection locked="0"/>
    </xf>
    <xf numFmtId="176" fontId="68" fillId="0" borderId="3" xfId="1" applyFont="1" applyFill="1" applyBorder="1" applyAlignment="1" applyProtection="1">
      <alignment horizontal="center" vertical="center"/>
    </xf>
    <xf numFmtId="176" fontId="68" fillId="0" borderId="3" xfId="1" applyFont="1" applyFill="1" applyBorder="1" applyAlignment="1" applyProtection="1">
      <alignment horizontal="centerContinuous" vertical="center"/>
    </xf>
    <xf numFmtId="176" fontId="68" fillId="0" borderId="2" xfId="1" applyFont="1" applyFill="1" applyBorder="1" applyAlignment="1" applyProtection="1">
      <alignment horizontal="center" vertical="center"/>
    </xf>
    <xf numFmtId="198" fontId="73" fillId="0" borderId="0" xfId="281" applyNumberFormat="1" applyFont="1" applyFill="1" applyBorder="1" applyAlignment="1" applyProtection="1">
      <alignment horizontal="right" vertical="center"/>
      <protection locked="0"/>
    </xf>
    <xf numFmtId="198" fontId="51" fillId="0" borderId="0" xfId="1" applyNumberFormat="1" applyFont="1" applyFill="1" applyProtection="1">
      <alignment horizontal="right"/>
    </xf>
    <xf numFmtId="198" fontId="5" fillId="0" borderId="0" xfId="1" applyNumberFormat="1" applyFont="1" applyFill="1" applyAlignment="1" applyProtection="1">
      <alignment horizontal="right" vertical="center"/>
    </xf>
    <xf numFmtId="203" fontId="73" fillId="0" borderId="0" xfId="281" applyNumberFormat="1" applyFont="1" applyFill="1" applyAlignment="1" applyProtection="1">
      <alignment horizontal="right" vertical="center" wrapText="1"/>
    </xf>
    <xf numFmtId="204" fontId="74" fillId="0" borderId="0" xfId="281" applyNumberFormat="1" applyFont="1" applyFill="1" applyBorder="1" applyAlignment="1" applyProtection="1">
      <alignment horizontal="right" vertical="center" wrapText="1"/>
      <protection locked="0"/>
    </xf>
    <xf numFmtId="204" fontId="73" fillId="0" borderId="0" xfId="281" applyNumberFormat="1" applyFont="1" applyFill="1" applyAlignment="1" applyProtection="1">
      <alignment horizontal="right" vertical="center" wrapText="1"/>
    </xf>
    <xf numFmtId="204" fontId="74" fillId="0" borderId="1" xfId="281" applyNumberFormat="1" applyFont="1" applyFill="1" applyBorder="1" applyAlignment="1" applyProtection="1">
      <alignment horizontal="right" vertical="center" wrapText="1"/>
      <protection locked="0"/>
    </xf>
    <xf numFmtId="198" fontId="74" fillId="0" borderId="0" xfId="281" applyNumberFormat="1" applyFont="1" applyFill="1" applyBorder="1" applyAlignment="1" applyProtection="1">
      <alignment horizontal="right" vertical="center" wrapText="1"/>
      <protection locked="0"/>
    </xf>
    <xf numFmtId="198" fontId="73" fillId="0" borderId="0" xfId="281" applyNumberFormat="1" applyFont="1" applyFill="1" applyAlignment="1" applyProtection="1">
      <alignment horizontal="right" vertical="center" wrapText="1"/>
    </xf>
    <xf numFmtId="198" fontId="74" fillId="0" borderId="1" xfId="281" applyNumberFormat="1" applyFont="1" applyFill="1" applyBorder="1" applyAlignment="1" applyProtection="1">
      <alignment horizontal="right" vertical="center" wrapText="1"/>
      <protection locked="0"/>
    </xf>
    <xf numFmtId="176" fontId="62" fillId="0" borderId="6" xfId="1" applyFont="1" applyFill="1" applyBorder="1" applyAlignment="1" applyProtection="1">
      <alignment horizontal="centerContinuous" vertical="center"/>
    </xf>
    <xf numFmtId="176" fontId="62" fillId="0" borderId="4" xfId="1" applyFont="1" applyFill="1" applyBorder="1" applyAlignment="1" applyProtection="1">
      <alignment horizontal="centerContinuous" vertical="center"/>
    </xf>
    <xf numFmtId="203" fontId="74" fillId="0" borderId="0" xfId="281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/>
    </xf>
    <xf numFmtId="0" fontId="45" fillId="0" borderId="0" xfId="0" applyFont="1" applyFill="1" applyBorder="1" applyAlignment="1" applyProtection="1">
      <alignment horizontal="right"/>
    </xf>
    <xf numFmtId="0" fontId="62" fillId="0" borderId="9" xfId="0" applyFont="1" applyFill="1" applyBorder="1" applyAlignment="1" applyProtection="1">
      <alignment horizontal="center" vertical="center"/>
    </xf>
    <xf numFmtId="0" fontId="62" fillId="0" borderId="8" xfId="0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</xf>
    <xf numFmtId="0" fontId="65" fillId="0" borderId="7" xfId="0" applyFont="1" applyFill="1" applyBorder="1" applyAlignment="1" applyProtection="1">
      <alignment horizontal="center" vertical="center"/>
    </xf>
    <xf numFmtId="197" fontId="62" fillId="0" borderId="0" xfId="0" applyNumberFormat="1" applyFont="1" applyFill="1" applyBorder="1" applyAlignment="1" applyProtection="1">
      <alignment horizontal="center" vertical="center"/>
    </xf>
    <xf numFmtId="197" fontId="63" fillId="0" borderId="0" xfId="0" applyNumberFormat="1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</xf>
    <xf numFmtId="0" fontId="68" fillId="0" borderId="3" xfId="0" applyFont="1" applyFill="1" applyBorder="1" applyAlignment="1" applyProtection="1">
      <alignment horizontal="center" vertical="center"/>
    </xf>
    <xf numFmtId="0" fontId="68" fillId="0" borderId="4" xfId="0" applyFont="1" applyFill="1" applyBorder="1" applyAlignment="1" applyProtection="1">
      <alignment horizontal="center" vertical="center"/>
    </xf>
    <xf numFmtId="0" fontId="76" fillId="0" borderId="3" xfId="0" applyFont="1" applyFill="1" applyBorder="1" applyAlignment="1" applyProtection="1">
      <alignment horizontal="center" vertical="center"/>
    </xf>
    <xf numFmtId="0" fontId="76" fillId="0" borderId="4" xfId="0" applyFont="1" applyFill="1" applyBorder="1" applyAlignment="1" applyProtection="1">
      <alignment horizontal="center" vertical="center"/>
    </xf>
    <xf numFmtId="176" fontId="52" fillId="0" borderId="0" xfId="1" applyFont="1" applyFill="1" applyBorder="1" applyAlignment="1" applyProtection="1">
      <alignment vertical="center"/>
    </xf>
    <xf numFmtId="197" fontId="62" fillId="0" borderId="17" xfId="1" applyNumberFormat="1" applyFont="1" applyFill="1" applyBorder="1" applyAlignment="1" applyProtection="1">
      <alignment horizontal="center" vertical="center"/>
    </xf>
    <xf numFmtId="176" fontId="62" fillId="0" borderId="20" xfId="1" applyFont="1" applyFill="1" applyBorder="1" applyAlignment="1" applyProtection="1">
      <alignment horizontal="centerContinuous" vertical="center"/>
    </xf>
    <xf numFmtId="176" fontId="62" fillId="0" borderId="16" xfId="1" applyFont="1" applyFill="1" applyBorder="1" applyAlignment="1" applyProtection="1">
      <alignment horizontal="center" vertical="center"/>
    </xf>
    <xf numFmtId="176" fontId="62" fillId="0" borderId="19" xfId="1" applyFont="1" applyFill="1" applyBorder="1" applyAlignment="1" applyProtection="1">
      <alignment horizontal="centerContinuous" vertical="center"/>
    </xf>
    <xf numFmtId="41" fontId="61" fillId="0" borderId="4" xfId="281" applyNumberFormat="1" applyFont="1" applyFill="1" applyBorder="1" applyAlignment="1" applyProtection="1">
      <alignment horizontal="right" vertical="center"/>
    </xf>
    <xf numFmtId="41" fontId="61" fillId="0" borderId="0" xfId="281" applyNumberFormat="1" applyFont="1" applyFill="1" applyBorder="1" applyAlignment="1" applyProtection="1">
      <alignment horizontal="right" vertical="center"/>
    </xf>
    <xf numFmtId="202" fontId="65" fillId="0" borderId="4" xfId="0" applyNumberFormat="1" applyFont="1" applyFill="1" applyBorder="1" applyAlignment="1" applyProtection="1">
      <alignment horizontal="right" vertical="center"/>
    </xf>
    <xf numFmtId="41" fontId="65" fillId="0" borderId="0" xfId="281" applyNumberFormat="1" applyFont="1" applyFill="1" applyAlignment="1" applyProtection="1">
      <alignment horizontal="right" vertical="center"/>
      <protection locked="0"/>
    </xf>
    <xf numFmtId="41" fontId="65" fillId="0" borderId="0" xfId="281" applyNumberFormat="1" applyFont="1" applyFill="1" applyAlignment="1" applyProtection="1">
      <alignment horizontal="right" vertical="center" shrinkToFit="1"/>
      <protection locked="0"/>
    </xf>
    <xf numFmtId="202" fontId="65" fillId="0" borderId="0" xfId="0" applyNumberFormat="1" applyFont="1" applyFill="1" applyBorder="1" applyAlignment="1" applyProtection="1">
      <alignment horizontal="right" vertical="center"/>
      <protection locked="0"/>
    </xf>
    <xf numFmtId="202" fontId="65" fillId="0" borderId="0" xfId="0" applyNumberFormat="1" applyFont="1" applyFill="1" applyBorder="1" applyAlignment="1" applyProtection="1">
      <alignment horizontal="right" vertical="center"/>
    </xf>
    <xf numFmtId="202" fontId="68" fillId="0" borderId="4" xfId="0" applyNumberFormat="1" applyFont="1" applyFill="1" applyBorder="1" applyAlignment="1" applyProtection="1">
      <alignment horizontal="right" vertical="center"/>
    </xf>
    <xf numFmtId="206" fontId="68" fillId="0" borderId="0" xfId="0" applyNumberFormat="1" applyFont="1" applyFill="1" applyBorder="1" applyAlignment="1" applyProtection="1">
      <alignment horizontal="right" vertical="center"/>
    </xf>
    <xf numFmtId="202" fontId="68" fillId="0" borderId="0" xfId="0" applyNumberFormat="1" applyFont="1" applyFill="1" applyBorder="1" applyAlignment="1" applyProtection="1">
      <alignment horizontal="right" vertical="center"/>
    </xf>
    <xf numFmtId="202" fontId="68" fillId="0" borderId="7" xfId="0" applyNumberFormat="1" applyFont="1" applyFill="1" applyBorder="1" applyAlignment="1" applyProtection="1">
      <alignment horizontal="right" vertical="center"/>
    </xf>
    <xf numFmtId="202" fontId="68" fillId="0" borderId="1" xfId="0" applyNumberFormat="1" applyFont="1" applyFill="1" applyBorder="1" applyAlignment="1" applyProtection="1">
      <alignment horizontal="right" vertical="center"/>
    </xf>
    <xf numFmtId="176" fontId="71" fillId="2" borderId="0" xfId="1" applyFont="1" applyFill="1" applyAlignment="1"/>
    <xf numFmtId="176" fontId="77" fillId="2" borderId="0" xfId="1" applyFont="1" applyFill="1" applyAlignment="1"/>
    <xf numFmtId="176" fontId="77" fillId="2" borderId="0" xfId="1" applyFont="1" applyFill="1">
      <alignment horizontal="right"/>
    </xf>
    <xf numFmtId="176" fontId="45" fillId="2" borderId="0" xfId="1" applyFont="1" applyFill="1" applyAlignment="1"/>
    <xf numFmtId="176" fontId="45" fillId="2" borderId="0" xfId="1" applyFont="1" applyFill="1" applyAlignment="1">
      <alignment horizontal="left"/>
    </xf>
    <xf numFmtId="176" fontId="45" fillId="2" borderId="0" xfId="1" applyFont="1" applyFill="1" applyAlignment="1">
      <alignment horizontal="right"/>
    </xf>
    <xf numFmtId="176" fontId="45" fillId="2" borderId="0" xfId="1" applyFont="1" applyFill="1">
      <alignment horizontal="right"/>
    </xf>
    <xf numFmtId="199" fontId="61" fillId="0" borderId="4" xfId="0" applyNumberFormat="1" applyFont="1" applyFill="1" applyBorder="1" applyAlignment="1" applyProtection="1">
      <alignment horizontal="right" vertical="center" shrinkToFit="1"/>
      <protection locked="0"/>
    </xf>
    <xf numFmtId="199" fontId="61" fillId="0" borderId="4" xfId="0" quotePrefix="1" applyNumberFormat="1" applyFont="1" applyFill="1" applyBorder="1" applyAlignment="1" applyProtection="1">
      <alignment horizontal="right" vertical="center" shrinkToFit="1"/>
      <protection locked="0"/>
    </xf>
    <xf numFmtId="199" fontId="61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/>
    </xf>
    <xf numFmtId="0" fontId="59" fillId="0" borderId="22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horizontal="left"/>
    </xf>
    <xf numFmtId="199" fontId="66" fillId="0" borderId="4" xfId="0" applyNumberFormat="1" applyFont="1" applyFill="1" applyBorder="1" applyAlignment="1">
      <alignment horizontal="right" vertical="center" shrinkToFit="1"/>
    </xf>
    <xf numFmtId="0" fontId="64" fillId="0" borderId="0" xfId="0" applyFont="1" applyFill="1" applyBorder="1" applyAlignment="1">
      <alignment vertical="center"/>
    </xf>
    <xf numFmtId="199" fontId="61" fillId="0" borderId="7" xfId="280" applyNumberFormat="1" applyFont="1" applyFill="1" applyBorder="1" applyAlignment="1" applyProtection="1">
      <alignment vertical="center" shrinkToFit="1"/>
    </xf>
    <xf numFmtId="176" fontId="79" fillId="2" borderId="0" xfId="1" applyFont="1" applyFill="1" applyAlignment="1">
      <alignment horizontal="right" vertical="center"/>
    </xf>
    <xf numFmtId="176" fontId="32" fillId="2" borderId="0" xfId="1" applyFont="1" applyFill="1" applyAlignment="1">
      <alignment horizontal="right" vertical="center"/>
    </xf>
    <xf numFmtId="176" fontId="32" fillId="2" borderId="0" xfId="1" applyFont="1" applyFill="1" applyAlignment="1">
      <alignment horizontal="center" vertical="center"/>
    </xf>
    <xf numFmtId="176" fontId="32" fillId="2" borderId="0" xfId="1" applyFont="1" applyFill="1" applyAlignment="1">
      <alignment horizontal="left" vertical="center"/>
    </xf>
    <xf numFmtId="176" fontId="79" fillId="2" borderId="0" xfId="1" applyFont="1" applyFill="1" applyBorder="1">
      <alignment horizontal="right"/>
    </xf>
    <xf numFmtId="176" fontId="70" fillId="0" borderId="0" xfId="1" applyFont="1" applyFill="1" applyBorder="1" applyAlignment="1">
      <alignment vertical="center"/>
    </xf>
    <xf numFmtId="197" fontId="45" fillId="0" borderId="0" xfId="1" applyNumberFormat="1" applyFont="1" applyFill="1" applyBorder="1" applyAlignment="1">
      <alignment horizontal="left" vertical="center"/>
    </xf>
    <xf numFmtId="197" fontId="62" fillId="0" borderId="9" xfId="1" quotePrefix="1" applyNumberFormat="1" applyFont="1" applyFill="1" applyBorder="1" applyAlignment="1">
      <alignment horizontal="center" vertical="center"/>
    </xf>
    <xf numFmtId="197" fontId="63" fillId="0" borderId="9" xfId="1" quotePrefix="1" applyNumberFormat="1" applyFont="1" applyFill="1" applyBorder="1" applyAlignment="1">
      <alignment horizontal="center" vertical="center"/>
    </xf>
    <xf numFmtId="176" fontId="1" fillId="0" borderId="0" xfId="1" applyFill="1" applyBorder="1">
      <alignment horizontal="right"/>
    </xf>
    <xf numFmtId="197" fontId="45" fillId="0" borderId="0" xfId="1" applyNumberFormat="1" applyFont="1" applyFill="1" applyBorder="1" applyAlignment="1">
      <alignment horizontal="right" vertical="center"/>
    </xf>
    <xf numFmtId="0" fontId="62" fillId="0" borderId="17" xfId="0" applyFont="1" applyFill="1" applyBorder="1" applyAlignment="1" applyProtection="1">
      <alignment horizontal="center" vertical="center"/>
    </xf>
    <xf numFmtId="0" fontId="62" fillId="0" borderId="16" xfId="0" applyFont="1" applyFill="1" applyBorder="1" applyAlignment="1" applyProtection="1">
      <alignment horizontal="center" vertical="center"/>
    </xf>
    <xf numFmtId="0" fontId="62" fillId="0" borderId="19" xfId="0" applyFont="1" applyFill="1" applyBorder="1" applyAlignment="1" applyProtection="1">
      <alignment horizontal="center" vertical="center"/>
    </xf>
    <xf numFmtId="176" fontId="80" fillId="2" borderId="17" xfId="1" applyFont="1" applyFill="1" applyBorder="1" applyAlignment="1">
      <alignment horizontal="center" vertical="center"/>
    </xf>
    <xf numFmtId="176" fontId="81" fillId="2" borderId="19" xfId="1" applyFont="1" applyFill="1" applyBorder="1" applyAlignment="1">
      <alignment horizontal="center" vertical="center"/>
    </xf>
    <xf numFmtId="176" fontId="81" fillId="2" borderId="24" xfId="1" applyFont="1" applyFill="1" applyBorder="1" applyAlignment="1">
      <alignment horizontal="centerContinuous" vertical="center" wrapText="1"/>
    </xf>
    <xf numFmtId="176" fontId="81" fillId="2" borderId="23" xfId="1" applyFont="1" applyFill="1" applyBorder="1" applyAlignment="1">
      <alignment horizontal="centerContinuous" vertical="center"/>
    </xf>
    <xf numFmtId="176" fontId="81" fillId="2" borderId="8" xfId="1" applyFont="1" applyFill="1" applyBorder="1" applyAlignment="1">
      <alignment horizontal="center" vertical="center"/>
    </xf>
    <xf numFmtId="176" fontId="81" fillId="2" borderId="7" xfId="1" applyFont="1" applyFill="1" applyBorder="1" applyAlignment="1">
      <alignment horizontal="center" vertical="center"/>
    </xf>
    <xf numFmtId="176" fontId="81" fillId="2" borderId="12" xfId="1" applyFont="1" applyFill="1" applyBorder="1" applyAlignment="1">
      <alignment horizontal="center" vertical="center" wrapText="1"/>
    </xf>
    <xf numFmtId="176" fontId="81" fillId="2" borderId="8" xfId="1" applyFont="1" applyFill="1" applyBorder="1" applyAlignment="1">
      <alignment horizontal="center" vertical="center" wrapText="1"/>
    </xf>
    <xf numFmtId="176" fontId="81" fillId="2" borderId="0" xfId="1" applyFont="1" applyFill="1" applyBorder="1" applyAlignment="1">
      <alignment horizontal="center" vertical="center"/>
    </xf>
    <xf numFmtId="176" fontId="81" fillId="2" borderId="4" xfId="1" applyFont="1" applyFill="1" applyBorder="1" applyAlignment="1">
      <alignment horizontal="center" vertical="center"/>
    </xf>
    <xf numFmtId="176" fontId="81" fillId="2" borderId="3" xfId="1" applyFont="1" applyFill="1" applyBorder="1" applyAlignment="1">
      <alignment horizontal="center" vertical="center"/>
    </xf>
    <xf numFmtId="176" fontId="81" fillId="2" borderId="3" xfId="1" applyFont="1" applyFill="1" applyBorder="1" applyAlignment="1">
      <alignment horizontal="center" vertical="center" wrapText="1"/>
    </xf>
    <xf numFmtId="176" fontId="81" fillId="2" borderId="0" xfId="1" applyFont="1" applyFill="1" applyBorder="1" applyAlignment="1">
      <alignment horizontal="right" vertical="center"/>
    </xf>
    <xf numFmtId="176" fontId="81" fillId="2" borderId="0" xfId="1" applyFont="1" applyFill="1" applyBorder="1" applyAlignment="1">
      <alignment horizontal="center" vertical="center" wrapText="1"/>
    </xf>
    <xf numFmtId="176" fontId="81" fillId="2" borderId="3" xfId="1" applyFont="1" applyFill="1" applyBorder="1" applyAlignment="1">
      <alignment horizontal="right" vertical="center"/>
    </xf>
    <xf numFmtId="176" fontId="81" fillId="2" borderId="4" xfId="1" applyFont="1" applyFill="1" applyBorder="1" applyAlignment="1">
      <alignment horizontal="center" vertical="center" wrapText="1"/>
    </xf>
    <xf numFmtId="176" fontId="81" fillId="2" borderId="1" xfId="1" applyFont="1" applyFill="1" applyBorder="1" applyAlignment="1">
      <alignment horizontal="center" vertical="center"/>
    </xf>
    <xf numFmtId="176" fontId="81" fillId="2" borderId="2" xfId="1" applyFont="1" applyFill="1" applyBorder="1" applyAlignment="1">
      <alignment horizontal="right" vertical="center"/>
    </xf>
    <xf numFmtId="176" fontId="81" fillId="2" borderId="2" xfId="1" applyFont="1" applyFill="1" applyBorder="1" applyAlignment="1">
      <alignment horizontal="center" vertical="center"/>
    </xf>
    <xf numFmtId="176" fontId="82" fillId="2" borderId="0" xfId="1" applyFont="1" applyFill="1" applyAlignment="1">
      <alignment vertical="center"/>
    </xf>
    <xf numFmtId="176" fontId="82" fillId="2" borderId="0" xfId="1" applyFont="1" applyFill="1" applyAlignment="1">
      <alignment horizontal="right" vertical="center"/>
    </xf>
    <xf numFmtId="176" fontId="82" fillId="2" borderId="0" xfId="1" applyFont="1" applyFill="1" applyAlignment="1">
      <alignment horizontal="left" vertical="center"/>
    </xf>
    <xf numFmtId="176" fontId="83" fillId="2" borderId="0" xfId="1" applyFont="1" applyFill="1" applyAlignment="1">
      <alignment horizontal="left" vertical="center" wrapText="1"/>
    </xf>
    <xf numFmtId="176" fontId="82" fillId="2" borderId="0" xfId="1" applyFont="1" applyFill="1" applyAlignment="1">
      <alignment horizontal="left" vertical="center" wrapText="1"/>
    </xf>
    <xf numFmtId="176" fontId="82" fillId="2" borderId="1" xfId="1" applyFont="1" applyFill="1" applyBorder="1" applyAlignment="1">
      <alignment horizontal="left" wrapText="1"/>
    </xf>
    <xf numFmtId="176" fontId="82" fillId="2" borderId="1" xfId="1" applyFont="1" applyFill="1" applyBorder="1" applyAlignment="1">
      <alignment horizontal="left"/>
    </xf>
    <xf numFmtId="176" fontId="85" fillId="0" borderId="2" xfId="1" applyFont="1" applyFill="1" applyBorder="1" applyAlignment="1" applyProtection="1">
      <alignment horizontal="center" vertical="center" wrapText="1"/>
    </xf>
    <xf numFmtId="176" fontId="85" fillId="0" borderId="17" xfId="1" applyFont="1" applyFill="1" applyBorder="1" applyAlignment="1" applyProtection="1">
      <alignment horizontal="center" vertical="center" wrapText="1"/>
    </xf>
    <xf numFmtId="176" fontId="85" fillId="0" borderId="16" xfId="1" applyFont="1" applyFill="1" applyBorder="1" applyAlignment="1" applyProtection="1">
      <alignment horizontal="center" vertical="center" wrapText="1"/>
    </xf>
    <xf numFmtId="176" fontId="85" fillId="0" borderId="19" xfId="1" applyFont="1" applyFill="1" applyBorder="1" applyAlignment="1" applyProtection="1">
      <alignment horizontal="center" vertical="center" wrapText="1"/>
    </xf>
    <xf numFmtId="176" fontId="85" fillId="0" borderId="9" xfId="1" applyFont="1" applyFill="1" applyBorder="1" applyAlignment="1" applyProtection="1">
      <alignment horizontal="center" vertical="center" wrapText="1"/>
    </xf>
    <xf numFmtId="176" fontId="85" fillId="0" borderId="5" xfId="1" applyFont="1" applyFill="1" applyBorder="1" applyAlignment="1" applyProtection="1">
      <alignment horizontal="center" vertical="center" wrapText="1"/>
    </xf>
    <xf numFmtId="176" fontId="85" fillId="0" borderId="3" xfId="1" applyFont="1" applyFill="1" applyBorder="1" applyAlignment="1" applyProtection="1">
      <alignment horizontal="center" vertical="center"/>
    </xf>
    <xf numFmtId="176" fontId="85" fillId="0" borderId="6" xfId="1" applyFont="1" applyFill="1" applyBorder="1" applyAlignment="1" applyProtection="1">
      <alignment horizontal="center" vertical="center" wrapText="1"/>
    </xf>
    <xf numFmtId="176" fontId="85" fillId="0" borderId="9" xfId="1" applyFont="1" applyFill="1" applyBorder="1" applyAlignment="1" applyProtection="1">
      <alignment horizontal="center" vertical="center"/>
    </xf>
    <xf numFmtId="176" fontId="85" fillId="0" borderId="3" xfId="1" applyFont="1" applyFill="1" applyBorder="1" applyAlignment="1" applyProtection="1">
      <alignment horizontal="center" vertical="center" wrapText="1"/>
    </xf>
    <xf numFmtId="176" fontId="85" fillId="0" borderId="4" xfId="1" applyFont="1" applyFill="1" applyBorder="1" applyAlignment="1" applyProtection="1">
      <alignment horizontal="center" vertical="center" wrapText="1"/>
    </xf>
    <xf numFmtId="176" fontId="85" fillId="0" borderId="5" xfId="1" applyFont="1" applyFill="1" applyBorder="1" applyAlignment="1" applyProtection="1">
      <alignment horizontal="center" vertical="center"/>
    </xf>
    <xf numFmtId="176" fontId="85" fillId="0" borderId="8" xfId="1" applyFont="1" applyFill="1" applyBorder="1" applyAlignment="1" applyProtection="1">
      <alignment horizontal="center" vertical="center" wrapText="1"/>
    </xf>
    <xf numFmtId="176" fontId="85" fillId="0" borderId="8" xfId="1" applyFont="1" applyFill="1" applyBorder="1" applyAlignment="1" applyProtection="1">
      <alignment horizontal="center" vertical="center"/>
    </xf>
    <xf numFmtId="176" fontId="85" fillId="0" borderId="7" xfId="1" applyFont="1" applyFill="1" applyBorder="1" applyAlignment="1" applyProtection="1">
      <alignment horizontal="center" vertical="center" wrapText="1"/>
    </xf>
    <xf numFmtId="41" fontId="69" fillId="0" borderId="0" xfId="281" applyFont="1">
      <alignment vertical="center"/>
    </xf>
    <xf numFmtId="41" fontId="68" fillId="0" borderId="0" xfId="1" applyNumberFormat="1" applyFont="1" applyFill="1" applyBorder="1" applyAlignment="1" applyProtection="1">
      <alignment horizontal="center" vertical="center"/>
      <protection locked="0"/>
    </xf>
    <xf numFmtId="41" fontId="68" fillId="0" borderId="0" xfId="1" applyNumberFormat="1" applyFont="1" applyFill="1" applyBorder="1" applyAlignment="1" applyProtection="1">
      <alignment horizontal="right" vertical="center"/>
    </xf>
    <xf numFmtId="207" fontId="87" fillId="0" borderId="0" xfId="0" applyNumberFormat="1" applyFont="1" applyBorder="1" applyAlignment="1">
      <alignment horizontal="center" vertical="center" wrapText="1"/>
    </xf>
    <xf numFmtId="41" fontId="69" fillId="0" borderId="1" xfId="281" applyFont="1" applyBorder="1">
      <alignment vertical="center"/>
    </xf>
    <xf numFmtId="41" fontId="68" fillId="0" borderId="1" xfId="1" applyNumberFormat="1" applyFont="1" applyFill="1" applyBorder="1" applyAlignment="1" applyProtection="1">
      <alignment horizontal="center" vertical="center"/>
      <protection locked="0"/>
    </xf>
    <xf numFmtId="207" fontId="87" fillId="0" borderId="1" xfId="0" applyNumberFormat="1" applyFont="1" applyBorder="1" applyAlignment="1">
      <alignment horizontal="center" vertical="center" wrapText="1"/>
    </xf>
    <xf numFmtId="202" fontId="68" fillId="0" borderId="0" xfId="282" applyNumberFormat="1" applyFont="1" applyFill="1" applyBorder="1" applyAlignment="1">
      <alignment horizontal="right" vertical="center"/>
    </xf>
    <xf numFmtId="41" fontId="68" fillId="0" borderId="0" xfId="0" applyNumberFormat="1" applyFont="1" applyBorder="1" applyAlignment="1">
      <alignment horizontal="center" vertical="center" wrapText="1"/>
    </xf>
    <xf numFmtId="202" fontId="68" fillId="0" borderId="1" xfId="282" applyNumberFormat="1" applyFont="1" applyFill="1" applyBorder="1" applyAlignment="1">
      <alignment horizontal="right" vertical="center"/>
    </xf>
    <xf numFmtId="41" fontId="68" fillId="0" borderId="1" xfId="0" applyNumberFormat="1" applyFont="1" applyBorder="1" applyAlignment="1">
      <alignment horizontal="center" vertical="center" wrapText="1"/>
    </xf>
    <xf numFmtId="197" fontId="88" fillId="0" borderId="9" xfId="1" applyNumberFormat="1" applyFont="1" applyFill="1" applyBorder="1" applyAlignment="1" applyProtection="1">
      <alignment horizontal="center" vertical="center"/>
    </xf>
    <xf numFmtId="41" fontId="89" fillId="0" borderId="0" xfId="1" applyNumberFormat="1" applyFont="1" applyFill="1" applyBorder="1" applyAlignment="1" applyProtection="1">
      <alignment horizontal="center" vertical="center"/>
    </xf>
    <xf numFmtId="41" fontId="89" fillId="0" borderId="0" xfId="1" applyNumberFormat="1" applyFont="1" applyFill="1" applyBorder="1" applyAlignment="1" applyProtection="1">
      <alignment horizontal="right" vertical="center"/>
    </xf>
    <xf numFmtId="200" fontId="89" fillId="0" borderId="0" xfId="1" applyNumberFormat="1" applyFont="1" applyFill="1" applyBorder="1" applyAlignment="1" applyProtection="1">
      <alignment horizontal="right" vertical="center"/>
    </xf>
    <xf numFmtId="176" fontId="1" fillId="2" borderId="0" xfId="1" applyFill="1" applyAlignment="1">
      <alignment horizontal="left" vertical="top"/>
    </xf>
    <xf numFmtId="176" fontId="83" fillId="2" borderId="0" xfId="1" applyFont="1" applyFill="1" applyAlignment="1">
      <alignment horizontal="left" vertical="center" wrapText="1"/>
    </xf>
    <xf numFmtId="176" fontId="82" fillId="2" borderId="0" xfId="1" applyFont="1" applyFill="1" applyAlignment="1">
      <alignment horizontal="left" vertical="center"/>
    </xf>
    <xf numFmtId="176" fontId="83" fillId="2" borderId="0" xfId="1" applyFont="1" applyFill="1" applyAlignment="1">
      <alignment horizontal="left" vertical="center"/>
    </xf>
    <xf numFmtId="176" fontId="82" fillId="2" borderId="0" xfId="1" applyFont="1" applyFill="1" applyAlignment="1">
      <alignment horizontal="left" vertical="center" wrapText="1"/>
    </xf>
    <xf numFmtId="176" fontId="84" fillId="2" borderId="0" xfId="1" applyFont="1" applyFill="1" applyAlignment="1">
      <alignment horizontal="center" vertical="center"/>
    </xf>
    <xf numFmtId="176" fontId="72" fillId="2" borderId="0" xfId="1" applyFont="1" applyFill="1" applyAlignment="1">
      <alignment horizontal="center" vertical="center"/>
    </xf>
    <xf numFmtId="0" fontId="82" fillId="2" borderId="0" xfId="1" applyNumberFormat="1" applyFont="1" applyFill="1" applyAlignment="1">
      <alignment vertical="center" wrapText="1"/>
    </xf>
    <xf numFmtId="0" fontId="82" fillId="2" borderId="0" xfId="1" applyNumberFormat="1" applyFont="1" applyFill="1" applyAlignment="1">
      <alignment vertical="center"/>
    </xf>
    <xf numFmtId="176" fontId="85" fillId="0" borderId="15" xfId="1" applyFont="1" applyFill="1" applyBorder="1" applyAlignment="1" applyProtection="1">
      <alignment horizontal="center" vertical="center" wrapText="1"/>
    </xf>
    <xf numFmtId="176" fontId="85" fillId="0" borderId="18" xfId="1" applyFont="1" applyFill="1" applyBorder="1" applyAlignment="1" applyProtection="1">
      <alignment horizontal="center" vertical="center"/>
    </xf>
    <xf numFmtId="176" fontId="85" fillId="0" borderId="1" xfId="1" applyFont="1" applyFill="1" applyBorder="1" applyAlignment="1" applyProtection="1">
      <alignment horizontal="center" vertical="center" wrapText="1"/>
    </xf>
    <xf numFmtId="176" fontId="85" fillId="0" borderId="8" xfId="1" applyFont="1" applyFill="1" applyBorder="1" applyAlignment="1" applyProtection="1">
      <alignment horizontal="center" vertical="center"/>
    </xf>
    <xf numFmtId="176" fontId="85" fillId="0" borderId="22" xfId="1" applyFont="1" applyFill="1" applyBorder="1" applyAlignment="1" applyProtection="1">
      <alignment horizontal="center" vertical="center" wrapText="1"/>
    </xf>
    <xf numFmtId="176" fontId="85" fillId="0" borderId="21" xfId="1" applyFont="1" applyFill="1" applyBorder="1" applyAlignment="1" applyProtection="1">
      <alignment horizontal="center" vertical="center"/>
    </xf>
    <xf numFmtId="176" fontId="85" fillId="0" borderId="23" xfId="1" applyFont="1" applyFill="1" applyBorder="1" applyAlignment="1" applyProtection="1">
      <alignment horizontal="center" vertical="center"/>
    </xf>
    <xf numFmtId="176" fontId="65" fillId="0" borderId="0" xfId="1" applyFont="1" applyFill="1" applyAlignment="1" applyProtection="1">
      <alignment horizontal="left" vertical="top"/>
    </xf>
    <xf numFmtId="176" fontId="85" fillId="0" borderId="19" xfId="1" applyFont="1" applyFill="1" applyBorder="1" applyAlignment="1" applyProtection="1">
      <alignment horizontal="center" vertical="center" wrapText="1"/>
    </xf>
    <xf numFmtId="176" fontId="72" fillId="0" borderId="0" xfId="1" applyFont="1" applyFill="1" applyAlignment="1" applyProtection="1">
      <alignment horizontal="center" vertical="center"/>
    </xf>
    <xf numFmtId="176" fontId="84" fillId="0" borderId="0" xfId="1" applyFont="1" applyFill="1" applyAlignment="1" applyProtection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top"/>
    </xf>
    <xf numFmtId="197" fontId="45" fillId="0" borderId="0" xfId="1" applyNumberFormat="1" applyFont="1" applyFill="1" applyBorder="1" applyAlignment="1" applyProtection="1">
      <alignment horizontal="left"/>
    </xf>
    <xf numFmtId="176" fontId="84" fillId="0" borderId="0" xfId="1" applyFont="1" applyFill="1" applyAlignment="1">
      <alignment horizontal="center" vertical="center"/>
    </xf>
    <xf numFmtId="176" fontId="65" fillId="0" borderId="0" xfId="1" applyFont="1" applyFill="1" applyAlignment="1">
      <alignment horizontal="left" vertical="top"/>
    </xf>
    <xf numFmtId="176" fontId="72" fillId="0" borderId="0" xfId="1" applyFont="1" applyFill="1" applyAlignment="1">
      <alignment horizontal="center" vertical="center"/>
    </xf>
    <xf numFmtId="176" fontId="1" fillId="0" borderId="0" xfId="1" applyFont="1" applyFill="1" applyAlignment="1">
      <alignment horizontal="left"/>
    </xf>
    <xf numFmtId="176" fontId="45" fillId="0" borderId="0" xfId="1" applyFont="1" applyFill="1" applyBorder="1" applyAlignment="1" applyProtection="1">
      <alignment horizontal="right" vertical="center"/>
    </xf>
    <xf numFmtId="197" fontId="5" fillId="0" borderId="15" xfId="1" applyNumberFormat="1" applyFont="1" applyFill="1" applyBorder="1" applyAlignment="1" applyProtection="1">
      <alignment horizontal="left"/>
    </xf>
    <xf numFmtId="197" fontId="5" fillId="0" borderId="0" xfId="1" applyNumberFormat="1" applyFont="1" applyFill="1" applyBorder="1" applyAlignment="1" applyProtection="1">
      <alignment horizontal="left"/>
    </xf>
    <xf numFmtId="176" fontId="72" fillId="0" borderId="0" xfId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9" fillId="0" borderId="0" xfId="0" applyFont="1" applyFill="1" applyAlignment="1" applyProtection="1">
      <alignment horizontal="left" vertical="top"/>
    </xf>
    <xf numFmtId="0" fontId="72" fillId="0" borderId="0" xfId="0" applyFont="1" applyFill="1" applyAlignment="1" applyProtection="1">
      <alignment horizontal="center" vertical="center"/>
    </xf>
    <xf numFmtId="0" fontId="84" fillId="0" borderId="0" xfId="0" applyFont="1" applyFill="1" applyAlignment="1" applyProtection="1">
      <alignment horizontal="center" vertical="center"/>
    </xf>
  </cellXfs>
  <cellStyles count="283">
    <cellStyle name="??&amp;O?&amp;H?_x0008_??_x0007__x0001__x0001_" xfId="2"/>
    <cellStyle name="?W?_laroux" xfId="3"/>
    <cellStyle name="’E‰Y [0.00]_laroux" xfId="4"/>
    <cellStyle name="’E‰Y_laroux" xfId="5"/>
    <cellStyle name="ÅëÈ­ [0]_¼ÕÀÍ¿¹»ê" xfId="6"/>
    <cellStyle name="AeE­ [0]_¼OAI¿¹≫e" xfId="7"/>
    <cellStyle name="ÅëÈ­ [0]_ÀÎ°Çºñ,¿ÜÁÖºñ" xfId="8"/>
    <cellStyle name="AeE­ [0]_AI°Cºn,μμ±Þºn" xfId="9"/>
    <cellStyle name="ÅëÈ­ [0]_laroux" xfId="10"/>
    <cellStyle name="AeE­ [0]_laroux_1" xfId="11"/>
    <cellStyle name="ÅëÈ­ [0]_laroux_1" xfId="12"/>
    <cellStyle name="AeE­ [0]_laroux_1_2008. 16)ⅩⅥ. 공공행정 및 사법" xfId="13"/>
    <cellStyle name="ÅëÈ­ [0]_laroux_1_2008. 16)ⅩⅥ. 공공행정 및 사법" xfId="14"/>
    <cellStyle name="AeE­ [0]_laroux_1_2008. 6)Ⅵ. 농림수산업" xfId="15"/>
    <cellStyle name="ÅëÈ­ [0]_laroux_1_2008. 6)Ⅵ. 농림수산업" xfId="16"/>
    <cellStyle name="AeE­ [0]_laroux_1_43-10주택" xfId="17"/>
    <cellStyle name="ÅëÈ­ [0]_laroux_1_43-10주택" xfId="18"/>
    <cellStyle name="AeE­ [0]_laroux_1_나주시_행정전산장비보유" xfId="19"/>
    <cellStyle name="ÅëÈ­ [0]_laroux_1_나주시_행정전산장비보유" xfId="20"/>
    <cellStyle name="AeE­ [0]_laroux_2" xfId="21"/>
    <cellStyle name="ÅëÈ­ [0]_laroux_2" xfId="22"/>
    <cellStyle name="AeE­ [0]_laroux_2_2008. 16)ⅩⅥ. 공공행정 및 사법" xfId="23"/>
    <cellStyle name="ÅëÈ­ [0]_laroux_2_2008. 16)ⅩⅥ. 공공행정 및 사법" xfId="24"/>
    <cellStyle name="AeE­ [0]_laroux_2_2008. 6)Ⅵ. 농림수산업" xfId="25"/>
    <cellStyle name="ÅëÈ­ [0]_laroux_2_2008. 6)Ⅵ. 농림수산업" xfId="26"/>
    <cellStyle name="AeE­ [0]_laroux_2_41-06농림16" xfId="27"/>
    <cellStyle name="ÅëÈ­ [0]_laroux_2_41-06농림16" xfId="28"/>
    <cellStyle name="AeE­ [0]_laroux_2_41-06농림16_2008. 16)ⅩⅥ. 공공행정 및 사법" xfId="29"/>
    <cellStyle name="ÅëÈ­ [0]_laroux_2_41-06농림16_2008. 16)ⅩⅥ. 공공행정 및 사법" xfId="30"/>
    <cellStyle name="AeE­ [0]_laroux_2_41-06농림16_2008. 6)Ⅵ. 농림수산업" xfId="31"/>
    <cellStyle name="ÅëÈ­ [0]_laroux_2_41-06농림16_2008. 6)Ⅵ. 농림수산업" xfId="32"/>
    <cellStyle name="AeE­ [0]_laroux_2_41-06농림16_43-10주택" xfId="33"/>
    <cellStyle name="ÅëÈ­ [0]_laroux_2_41-06농림16_43-10주택" xfId="34"/>
    <cellStyle name="AeE­ [0]_laroux_2_41-06농림16_나주시_행정전산장비보유" xfId="35"/>
    <cellStyle name="ÅëÈ­ [0]_laroux_2_41-06농림16_나주시_행정전산장비보유" xfId="36"/>
    <cellStyle name="AeE­ [0]_laroux_2_41-06농림41" xfId="37"/>
    <cellStyle name="ÅëÈ­ [0]_laroux_2_41-06농림41" xfId="38"/>
    <cellStyle name="AeE­ [0]_laroux_2_43-10주택" xfId="39"/>
    <cellStyle name="ÅëÈ­ [0]_laroux_2_43-10주택" xfId="40"/>
    <cellStyle name="AeE­ [0]_laroux_2_나주시_행정전산장비보유" xfId="41"/>
    <cellStyle name="ÅëÈ­ [0]_laroux_2_나주시_행정전산장비보유" xfId="42"/>
    <cellStyle name="AeE­ [0]_Sheet1" xfId="43"/>
    <cellStyle name="ÅëÈ­ [0]_Sheet1" xfId="44"/>
    <cellStyle name="AeE­ [0]_Sheet1_2008. 16)ⅩⅥ. 공공행정 및 사법" xfId="45"/>
    <cellStyle name="ÅëÈ­ [0]_Sheet1_2008. 16)ⅩⅥ. 공공행정 및 사법" xfId="46"/>
    <cellStyle name="AeE­ [0]_Sheet1_2008. 6)Ⅵ. 농림수산업" xfId="47"/>
    <cellStyle name="ÅëÈ­ [0]_Sheet1_2008. 6)Ⅵ. 농림수산업" xfId="48"/>
    <cellStyle name="AeE­ [0]_Sheet1_43-10주택" xfId="49"/>
    <cellStyle name="ÅëÈ­ [0]_Sheet1_43-10주택" xfId="50"/>
    <cellStyle name="AeE­ [0]_Sheet1_나주시_행정전산장비보유" xfId="51"/>
    <cellStyle name="ÅëÈ­ [0]_Sheet1_나주시_행정전산장비보유" xfId="52"/>
    <cellStyle name="ÅëÈ­_¼ÕÀÍ¿¹»ê" xfId="53"/>
    <cellStyle name="AeE­_¼OAI¿¹≫e" xfId="54"/>
    <cellStyle name="ÅëÈ­_ÀÎ°Çºñ,¿ÜÁÖºñ" xfId="55"/>
    <cellStyle name="AeE­_AI°Cºn,μμ±Þºn" xfId="56"/>
    <cellStyle name="ÅëÈ­_laroux" xfId="57"/>
    <cellStyle name="AeE­_laroux_1" xfId="58"/>
    <cellStyle name="ÅëÈ­_laroux_1" xfId="59"/>
    <cellStyle name="AeE­_laroux_1_2008. 16)ⅩⅥ. 공공행정 및 사법" xfId="60"/>
    <cellStyle name="ÅëÈ­_laroux_1_2008. 16)ⅩⅥ. 공공행정 및 사법" xfId="61"/>
    <cellStyle name="AeE­_laroux_1_2008. 6)Ⅵ. 농림수산업" xfId="62"/>
    <cellStyle name="ÅëÈ­_laroux_1_2008. 6)Ⅵ. 농림수산업" xfId="63"/>
    <cellStyle name="AeE­_laroux_1_43-10주택" xfId="64"/>
    <cellStyle name="ÅëÈ­_laroux_1_43-10주택" xfId="65"/>
    <cellStyle name="AeE­_laroux_1_나주시_행정전산장비보유" xfId="66"/>
    <cellStyle name="ÅëÈ­_laroux_1_나주시_행정전산장비보유" xfId="67"/>
    <cellStyle name="AeE­_laroux_2" xfId="68"/>
    <cellStyle name="ÅëÈ­_laroux_2" xfId="69"/>
    <cellStyle name="AeE­_laroux_2_2008. 16)ⅩⅥ. 공공행정 및 사법" xfId="70"/>
    <cellStyle name="ÅëÈ­_laroux_2_2008. 16)ⅩⅥ. 공공행정 및 사법" xfId="71"/>
    <cellStyle name="AeE­_laroux_2_2008. 6)Ⅵ. 농림수산업" xfId="72"/>
    <cellStyle name="ÅëÈ­_laroux_2_2008. 6)Ⅵ. 농림수산업" xfId="73"/>
    <cellStyle name="AeE­_laroux_2_41-06농림16" xfId="74"/>
    <cellStyle name="ÅëÈ­_laroux_2_41-06농림16" xfId="75"/>
    <cellStyle name="AeE­_laroux_2_41-06농림16_2008. 16)ⅩⅥ. 공공행정 및 사법" xfId="76"/>
    <cellStyle name="ÅëÈ­_laroux_2_41-06농림16_2008. 16)ⅩⅥ. 공공행정 및 사법" xfId="77"/>
    <cellStyle name="AeE­_laroux_2_41-06농림16_2008. 6)Ⅵ. 농림수산업" xfId="78"/>
    <cellStyle name="ÅëÈ­_laroux_2_41-06농림16_2008. 6)Ⅵ. 농림수산업" xfId="79"/>
    <cellStyle name="AeE­_laroux_2_41-06농림16_43-10주택" xfId="80"/>
    <cellStyle name="ÅëÈ­_laroux_2_41-06농림16_43-10주택" xfId="81"/>
    <cellStyle name="AeE­_laroux_2_41-06농림16_나주시_행정전산장비보유" xfId="82"/>
    <cellStyle name="ÅëÈ­_laroux_2_41-06농림16_나주시_행정전산장비보유" xfId="83"/>
    <cellStyle name="AeE­_laroux_2_41-06농림41" xfId="84"/>
    <cellStyle name="ÅëÈ­_laroux_2_41-06농림41" xfId="85"/>
    <cellStyle name="AeE­_laroux_2_43-10주택" xfId="86"/>
    <cellStyle name="ÅëÈ­_laroux_2_43-10주택" xfId="87"/>
    <cellStyle name="AeE­_laroux_2_나주시_행정전산장비보유" xfId="88"/>
    <cellStyle name="ÅëÈ­_laroux_2_나주시_행정전산장비보유" xfId="89"/>
    <cellStyle name="AeE­_Sheet1" xfId="90"/>
    <cellStyle name="ÅëÈ­_Sheet1" xfId="91"/>
    <cellStyle name="AeE­_Sheet1_2008. 16)ⅩⅥ. 공공행정 및 사법" xfId="92"/>
    <cellStyle name="ÅëÈ­_Sheet1_2008. 16)ⅩⅥ. 공공행정 및 사법" xfId="93"/>
    <cellStyle name="AeE­_Sheet1_2008. 6)Ⅵ. 농림수산업" xfId="94"/>
    <cellStyle name="ÅëÈ­_Sheet1_2008. 6)Ⅵ. 농림수산업" xfId="95"/>
    <cellStyle name="AeE­_Sheet1_41-06농림16" xfId="96"/>
    <cellStyle name="ÅëÈ­_Sheet1_41-06농림16" xfId="97"/>
    <cellStyle name="AeE­_Sheet1_41-06농림16_2008. 16)ⅩⅥ. 공공행정 및 사법" xfId="98"/>
    <cellStyle name="ÅëÈ­_Sheet1_41-06농림16_2008. 16)ⅩⅥ. 공공행정 및 사법" xfId="99"/>
    <cellStyle name="AeE­_Sheet1_41-06농림16_2008. 6)Ⅵ. 농림수산업" xfId="100"/>
    <cellStyle name="ÅëÈ­_Sheet1_41-06농림16_2008. 6)Ⅵ. 농림수산업" xfId="101"/>
    <cellStyle name="AeE­_Sheet1_41-06농림16_43-10주택" xfId="102"/>
    <cellStyle name="ÅëÈ­_Sheet1_41-06농림16_43-10주택" xfId="103"/>
    <cellStyle name="AeE­_Sheet1_41-06농림16_나주시_행정전산장비보유" xfId="104"/>
    <cellStyle name="ÅëÈ­_Sheet1_41-06농림16_나주시_행정전산장비보유" xfId="105"/>
    <cellStyle name="AeE­_Sheet1_41-06농림41" xfId="106"/>
    <cellStyle name="ÅëÈ­_Sheet1_41-06농림41" xfId="107"/>
    <cellStyle name="AeE­_Sheet1_43-10주택" xfId="108"/>
    <cellStyle name="ÅëÈ­_Sheet1_43-10주택" xfId="109"/>
    <cellStyle name="AeE­_Sheet1_나주시_행정전산장비보유" xfId="110"/>
    <cellStyle name="ÅëÈ­_Sheet1_나주시_행정전산장비보유" xfId="111"/>
    <cellStyle name="ALIGNMENT" xfId="112"/>
    <cellStyle name="ÄÞ¸¶ [0]_¼ÕÀÍ¿¹»ê" xfId="113"/>
    <cellStyle name="AÞ¸¶ [0]_¼OAI¿¹≫e" xfId="114"/>
    <cellStyle name="ÄÞ¸¶ [0]_ÀÎ°Çºñ,¿ÜÁÖºñ" xfId="115"/>
    <cellStyle name="AÞ¸¶ [0]_AI°Cºn,μμ±Þºn" xfId="116"/>
    <cellStyle name="ÄÞ¸¶ [0]_laroux" xfId="117"/>
    <cellStyle name="AÞ¸¶ [0]_laroux_1" xfId="118"/>
    <cellStyle name="ÄÞ¸¶ [0]_laroux_1" xfId="119"/>
    <cellStyle name="AÞ¸¶ [0]_Sheet1" xfId="120"/>
    <cellStyle name="ÄÞ¸¶ [0]_Sheet1" xfId="121"/>
    <cellStyle name="AÞ¸¶ [0]_Sheet1_2008. 16)ⅩⅥ. 공공행정 및 사법" xfId="122"/>
    <cellStyle name="ÄÞ¸¶ [0]_Sheet1_2008. 16)ⅩⅥ. 공공행정 및 사법" xfId="123"/>
    <cellStyle name="AÞ¸¶ [0]_Sheet1_2008. 6)Ⅵ. 농림수산업" xfId="124"/>
    <cellStyle name="ÄÞ¸¶ [0]_Sheet1_2008. 6)Ⅵ. 농림수산업" xfId="125"/>
    <cellStyle name="AÞ¸¶ [0]_Sheet1_43-10주택" xfId="126"/>
    <cellStyle name="ÄÞ¸¶ [0]_Sheet1_43-10주택" xfId="127"/>
    <cellStyle name="AÞ¸¶ [0]_Sheet1_나주시_행정전산장비보유" xfId="128"/>
    <cellStyle name="ÄÞ¸¶ [0]_Sheet1_나주시_행정전산장비보유" xfId="129"/>
    <cellStyle name="ÄÞ¸¶_¼ÕÀÍ¿¹»ê" xfId="130"/>
    <cellStyle name="AÞ¸¶_¼OAI¿¹≫e" xfId="131"/>
    <cellStyle name="ÄÞ¸¶_ÀÎ°Çºñ,¿ÜÁÖºñ" xfId="132"/>
    <cellStyle name="AÞ¸¶_AI°Cºn,μμ±Þºn" xfId="133"/>
    <cellStyle name="ÄÞ¸¶_laroux" xfId="134"/>
    <cellStyle name="AÞ¸¶_laroux_1" xfId="135"/>
    <cellStyle name="ÄÞ¸¶_laroux_1" xfId="136"/>
    <cellStyle name="AÞ¸¶_Sheet1" xfId="137"/>
    <cellStyle name="ÄÞ¸¶_Sheet1" xfId="138"/>
    <cellStyle name="AÞ¸¶_Sheet1_2008. 16)ⅩⅥ. 공공행정 및 사법" xfId="139"/>
    <cellStyle name="ÄÞ¸¶_Sheet1_2008. 16)ⅩⅥ. 공공행정 및 사법" xfId="140"/>
    <cellStyle name="AÞ¸¶_Sheet1_2008. 6)Ⅵ. 농림수산업" xfId="141"/>
    <cellStyle name="ÄÞ¸¶_Sheet1_2008. 6)Ⅵ. 농림수산업" xfId="142"/>
    <cellStyle name="AÞ¸¶_Sheet1_41-06농림16" xfId="143"/>
    <cellStyle name="ÄÞ¸¶_Sheet1_41-06농림16" xfId="144"/>
    <cellStyle name="AÞ¸¶_Sheet1_41-06농림16_2008. 16)ⅩⅥ. 공공행정 및 사법" xfId="145"/>
    <cellStyle name="ÄÞ¸¶_Sheet1_41-06농림16_2008. 16)ⅩⅥ. 공공행정 및 사법" xfId="146"/>
    <cellStyle name="AÞ¸¶_Sheet1_41-06농림16_2008. 6)Ⅵ. 농림수산업" xfId="147"/>
    <cellStyle name="ÄÞ¸¶_Sheet1_41-06농림16_2008. 6)Ⅵ. 농림수산업" xfId="148"/>
    <cellStyle name="AÞ¸¶_Sheet1_41-06농림16_43-10주택" xfId="149"/>
    <cellStyle name="ÄÞ¸¶_Sheet1_41-06농림16_43-10주택" xfId="150"/>
    <cellStyle name="AÞ¸¶_Sheet1_41-06농림16_나주시_행정전산장비보유" xfId="151"/>
    <cellStyle name="ÄÞ¸¶_Sheet1_41-06농림16_나주시_행정전산장비보유" xfId="152"/>
    <cellStyle name="AÞ¸¶_Sheet1_41-06농림41" xfId="153"/>
    <cellStyle name="ÄÞ¸¶_Sheet1_41-06농림41" xfId="154"/>
    <cellStyle name="AÞ¸¶_Sheet1_43-10주택" xfId="155"/>
    <cellStyle name="ÄÞ¸¶_Sheet1_43-10주택" xfId="156"/>
    <cellStyle name="AÞ¸¶_Sheet1_나주시_행정전산장비보유" xfId="157"/>
    <cellStyle name="ÄÞ¸¶_Sheet1_나주시_행정전산장비보유" xfId="158"/>
    <cellStyle name="C￥AØ_¿μ¾÷CoE² " xfId="159"/>
    <cellStyle name="Ç¥ÁØ_¼ÕÀÍ¿¹»ê" xfId="160"/>
    <cellStyle name="C￥AØ_¼OAI¿¹≫e" xfId="161"/>
    <cellStyle name="Ç¥ÁØ_ÀÎ°Çºñ,¿ÜÁÖºñ" xfId="162"/>
    <cellStyle name="C￥AØ_AI°Cºn,μμ±Þºn" xfId="163"/>
    <cellStyle name="Ç¥ÁØ_laroux" xfId="164"/>
    <cellStyle name="C￥AØ_laroux_1" xfId="165"/>
    <cellStyle name="Ç¥ÁØ_laroux_1" xfId="166"/>
    <cellStyle name="C￥AØ_laroux_1_Sheet1" xfId="167"/>
    <cellStyle name="Ç¥ÁØ_laroux_1_Sheet1" xfId="168"/>
    <cellStyle name="C￥AØ_laroux_2" xfId="169"/>
    <cellStyle name="Ç¥ÁØ_laroux_2" xfId="170"/>
    <cellStyle name="C￥AØ_laroux_2_Sheet1" xfId="171"/>
    <cellStyle name="Ç¥ÁØ_laroux_2_Sheet1" xfId="172"/>
    <cellStyle name="C￥AØ_laroux_3" xfId="173"/>
    <cellStyle name="Ç¥ÁØ_laroux_3" xfId="174"/>
    <cellStyle name="C￥AØ_laroux_4" xfId="175"/>
    <cellStyle name="Ç¥ÁØ_laroux_4" xfId="176"/>
    <cellStyle name="C￥AØ_laroux_Sheet1" xfId="177"/>
    <cellStyle name="Ç¥ÁØ_laroux_Sheet1" xfId="178"/>
    <cellStyle name="C￥AØ_Sheet1" xfId="179"/>
    <cellStyle name="Ç¥ÁØ_Sheet1" xfId="180"/>
    <cellStyle name="category" xfId="181"/>
    <cellStyle name="Comma [0]_ SG&amp;A Bridge " xfId="182"/>
    <cellStyle name="comma zerodec" xfId="183"/>
    <cellStyle name="Comma_ SG&amp;A Bridge " xfId="184"/>
    <cellStyle name="Currency [0]_ SG&amp;A Bridge " xfId="185"/>
    <cellStyle name="Currency_ SG&amp;A Bridge " xfId="186"/>
    <cellStyle name="Currency1" xfId="187"/>
    <cellStyle name="Date" xfId="188"/>
    <cellStyle name="Dezimal [0]_laroux" xfId="189"/>
    <cellStyle name="Dezimal_laroux" xfId="190"/>
    <cellStyle name="Dollar (zero dec)" xfId="191"/>
    <cellStyle name="Fixed" xfId="192"/>
    <cellStyle name="Grey" xfId="193"/>
    <cellStyle name="HEADER" xfId="194"/>
    <cellStyle name="Header1" xfId="195"/>
    <cellStyle name="Header2" xfId="196"/>
    <cellStyle name="HEADING1" xfId="197"/>
    <cellStyle name="HEADING2" xfId="198"/>
    <cellStyle name="Hyperlink_NEGS" xfId="199"/>
    <cellStyle name="Input [yellow]" xfId="200"/>
    <cellStyle name="Milliers [0]_Arabian Spec" xfId="201"/>
    <cellStyle name="Milliers_Arabian Spec" xfId="202"/>
    <cellStyle name="Model" xfId="203"/>
    <cellStyle name="Mon?aire [0]_Arabian Spec" xfId="204"/>
    <cellStyle name="Mon?aire_Arabian Spec" xfId="205"/>
    <cellStyle name="Normal - Style1" xfId="206"/>
    <cellStyle name="Normal_ SG&amp;A Bridge " xfId="207"/>
    <cellStyle name="Œ…?æ맖?e [0.00]_laroux" xfId="208"/>
    <cellStyle name="Œ…?æ맖?e_laroux" xfId="209"/>
    <cellStyle name="Percent [2]" xfId="210"/>
    <cellStyle name="Standard_laroux" xfId="211"/>
    <cellStyle name="subhead" xfId="212"/>
    <cellStyle name="Total" xfId="213"/>
    <cellStyle name="W?rung [0]_laroux" xfId="214"/>
    <cellStyle name="W?rung_laroux" xfId="215"/>
    <cellStyle name="과정별배정" xfId="216"/>
    <cellStyle name="咬訌裝?INCOM1" xfId="217"/>
    <cellStyle name="咬訌裝?INCOM10" xfId="218"/>
    <cellStyle name="咬訌裝?INCOM2" xfId="219"/>
    <cellStyle name="咬訌裝?INCOM3" xfId="220"/>
    <cellStyle name="咬訌裝?INCOM4" xfId="221"/>
    <cellStyle name="咬訌裝?INCOM5" xfId="222"/>
    <cellStyle name="咬訌裝?INCOM6" xfId="223"/>
    <cellStyle name="咬訌裝?INCOM7" xfId="224"/>
    <cellStyle name="咬訌裝?INCOM8" xfId="225"/>
    <cellStyle name="咬訌裝?INCOM9" xfId="226"/>
    <cellStyle name="咬訌裝?PRIB11" xfId="227"/>
    <cellStyle name="기본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 2" xfId="233"/>
    <cellStyle name="본문" xfId="234"/>
    <cellStyle name="뷭?_BOOKSHIP" xfId="235"/>
    <cellStyle name="쉼표 [0]" xfId="281" builtinId="6"/>
    <cellStyle name="쉼표 [0] 10" xfId="236"/>
    <cellStyle name="쉼표 [0] 10 62 2" xfId="282"/>
    <cellStyle name="쉼표 [0] 11" xfId="237"/>
    <cellStyle name="쉼표 [0] 12" xfId="238"/>
    <cellStyle name="쉼표 [0] 13" xfId="239"/>
    <cellStyle name="쉼표 [0] 14" xfId="240"/>
    <cellStyle name="쉼표 [0] 15" xfId="241"/>
    <cellStyle name="쉼표 [0] 16" xfId="242"/>
    <cellStyle name="쉼표 [0] 17" xfId="243"/>
    <cellStyle name="쉼표 [0] 18" xfId="244"/>
    <cellStyle name="쉼표 [0] 19" xfId="245"/>
    <cellStyle name="쉼표 [0] 2" xfId="246"/>
    <cellStyle name="쉼표 [0] 2 2" xfId="247"/>
    <cellStyle name="쉼표 [0] 2 3" xfId="248"/>
    <cellStyle name="쉼표 [0] 2 4" xfId="277"/>
    <cellStyle name="쉼표 [0] 20" xfId="249"/>
    <cellStyle name="쉼표 [0] 21" xfId="279"/>
    <cellStyle name="쉼표 [0] 22" xfId="250"/>
    <cellStyle name="쉼표 [0] 23" xfId="251"/>
    <cellStyle name="쉼표 [0] 24" xfId="252"/>
    <cellStyle name="쉼표 [0] 25" xfId="253"/>
    <cellStyle name="쉼표 [0] 26" xfId="254"/>
    <cellStyle name="쉼표 [0] 3" xfId="255"/>
    <cellStyle name="쉼표 [0] 3 2" xfId="256"/>
    <cellStyle name="쉼표 [0] 3 3" xfId="257"/>
    <cellStyle name="쉼표 [0] 4" xfId="258"/>
    <cellStyle name="쉼표 [0] 5" xfId="259"/>
    <cellStyle name="쉼표 [0] 6" xfId="260"/>
    <cellStyle name="쉼표 [0] 7" xfId="261"/>
    <cellStyle name="쉼표 [0] 8" xfId="262"/>
    <cellStyle name="쉼표 [0] 9" xfId="263"/>
    <cellStyle name="스타일 1" xfId="264"/>
    <cellStyle name="지정되지 않음" xfId="265"/>
    <cellStyle name="컴마" xfId="266"/>
    <cellStyle name="콤마 [0]_(월초P)" xfId="267"/>
    <cellStyle name="콤마_~MF357F" xfId="268"/>
    <cellStyle name="통화 [0] 2" xfId="269"/>
    <cellStyle name="표준" xfId="0" builtinId="0"/>
    <cellStyle name="표준 2" xfId="270"/>
    <cellStyle name="표준 2 2" xfId="278"/>
    <cellStyle name="표준 21" xfId="271"/>
    <cellStyle name="표준 3" xfId="272"/>
    <cellStyle name="표준 4" xfId="273"/>
    <cellStyle name="표준 5" xfId="274"/>
    <cellStyle name="표준 5 2" xfId="275"/>
    <cellStyle name="표준 5_12.범죄발생 및 검거 " xfId="276"/>
    <cellStyle name="표준 6" xfId="1"/>
    <cellStyle name="표준_3.토지지목별현황(2-1)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BreakPreview" zoomScaleNormal="100" zoomScaleSheetLayoutView="100" workbookViewId="0">
      <selection activeCell="G11" sqref="G11"/>
    </sheetView>
  </sheetViews>
  <sheetFormatPr defaultRowHeight="12"/>
  <cols>
    <col min="1" max="1" width="16.375" style="1" customWidth="1"/>
    <col min="2" max="2" width="16.125" style="1" customWidth="1"/>
    <col min="3" max="3" width="22.625" style="1" customWidth="1"/>
    <col min="4" max="4" width="15.5" style="1" customWidth="1"/>
    <col min="5" max="5" width="17.625" style="1" customWidth="1"/>
    <col min="6" max="255" width="9" style="1"/>
    <col min="256" max="256" width="16.375" style="1" customWidth="1"/>
    <col min="257" max="257" width="16.125" style="1" customWidth="1"/>
    <col min="258" max="258" width="21.875" style="1" customWidth="1"/>
    <col min="259" max="259" width="15.5" style="1" customWidth="1"/>
    <col min="260" max="260" width="17.625" style="1" customWidth="1"/>
    <col min="261" max="261" width="78.5" style="1" customWidth="1"/>
    <col min="262" max="511" width="9" style="1"/>
    <col min="512" max="512" width="16.375" style="1" customWidth="1"/>
    <col min="513" max="513" width="16.125" style="1" customWidth="1"/>
    <col min="514" max="514" width="21.875" style="1" customWidth="1"/>
    <col min="515" max="515" width="15.5" style="1" customWidth="1"/>
    <col min="516" max="516" width="17.625" style="1" customWidth="1"/>
    <col min="517" max="517" width="78.5" style="1" customWidth="1"/>
    <col min="518" max="767" width="9" style="1"/>
    <col min="768" max="768" width="16.375" style="1" customWidth="1"/>
    <col min="769" max="769" width="16.125" style="1" customWidth="1"/>
    <col min="770" max="770" width="21.875" style="1" customWidth="1"/>
    <col min="771" max="771" width="15.5" style="1" customWidth="1"/>
    <col min="772" max="772" width="17.625" style="1" customWidth="1"/>
    <col min="773" max="773" width="78.5" style="1" customWidth="1"/>
    <col min="774" max="1023" width="9" style="1"/>
    <col min="1024" max="1024" width="16.375" style="1" customWidth="1"/>
    <col min="1025" max="1025" width="16.125" style="1" customWidth="1"/>
    <col min="1026" max="1026" width="21.875" style="1" customWidth="1"/>
    <col min="1027" max="1027" width="15.5" style="1" customWidth="1"/>
    <col min="1028" max="1028" width="17.625" style="1" customWidth="1"/>
    <col min="1029" max="1029" width="78.5" style="1" customWidth="1"/>
    <col min="1030" max="1279" width="9" style="1"/>
    <col min="1280" max="1280" width="16.375" style="1" customWidth="1"/>
    <col min="1281" max="1281" width="16.125" style="1" customWidth="1"/>
    <col min="1282" max="1282" width="21.875" style="1" customWidth="1"/>
    <col min="1283" max="1283" width="15.5" style="1" customWidth="1"/>
    <col min="1284" max="1284" width="17.625" style="1" customWidth="1"/>
    <col min="1285" max="1285" width="78.5" style="1" customWidth="1"/>
    <col min="1286" max="1535" width="9" style="1"/>
    <col min="1536" max="1536" width="16.375" style="1" customWidth="1"/>
    <col min="1537" max="1537" width="16.125" style="1" customWidth="1"/>
    <col min="1538" max="1538" width="21.875" style="1" customWidth="1"/>
    <col min="1539" max="1539" width="15.5" style="1" customWidth="1"/>
    <col min="1540" max="1540" width="17.625" style="1" customWidth="1"/>
    <col min="1541" max="1541" width="78.5" style="1" customWidth="1"/>
    <col min="1542" max="1791" width="9" style="1"/>
    <col min="1792" max="1792" width="16.375" style="1" customWidth="1"/>
    <col min="1793" max="1793" width="16.125" style="1" customWidth="1"/>
    <col min="1794" max="1794" width="21.875" style="1" customWidth="1"/>
    <col min="1795" max="1795" width="15.5" style="1" customWidth="1"/>
    <col min="1796" max="1796" width="17.625" style="1" customWidth="1"/>
    <col min="1797" max="1797" width="78.5" style="1" customWidth="1"/>
    <col min="1798" max="2047" width="9" style="1"/>
    <col min="2048" max="2048" width="16.375" style="1" customWidth="1"/>
    <col min="2049" max="2049" width="16.125" style="1" customWidth="1"/>
    <col min="2050" max="2050" width="21.875" style="1" customWidth="1"/>
    <col min="2051" max="2051" width="15.5" style="1" customWidth="1"/>
    <col min="2052" max="2052" width="17.625" style="1" customWidth="1"/>
    <col min="2053" max="2053" width="78.5" style="1" customWidth="1"/>
    <col min="2054" max="2303" width="9" style="1"/>
    <col min="2304" max="2304" width="16.375" style="1" customWidth="1"/>
    <col min="2305" max="2305" width="16.125" style="1" customWidth="1"/>
    <col min="2306" max="2306" width="21.875" style="1" customWidth="1"/>
    <col min="2307" max="2307" width="15.5" style="1" customWidth="1"/>
    <col min="2308" max="2308" width="17.625" style="1" customWidth="1"/>
    <col min="2309" max="2309" width="78.5" style="1" customWidth="1"/>
    <col min="2310" max="2559" width="9" style="1"/>
    <col min="2560" max="2560" width="16.375" style="1" customWidth="1"/>
    <col min="2561" max="2561" width="16.125" style="1" customWidth="1"/>
    <col min="2562" max="2562" width="21.875" style="1" customWidth="1"/>
    <col min="2563" max="2563" width="15.5" style="1" customWidth="1"/>
    <col min="2564" max="2564" width="17.625" style="1" customWidth="1"/>
    <col min="2565" max="2565" width="78.5" style="1" customWidth="1"/>
    <col min="2566" max="2815" width="9" style="1"/>
    <col min="2816" max="2816" width="16.375" style="1" customWidth="1"/>
    <col min="2817" max="2817" width="16.125" style="1" customWidth="1"/>
    <col min="2818" max="2818" width="21.875" style="1" customWidth="1"/>
    <col min="2819" max="2819" width="15.5" style="1" customWidth="1"/>
    <col min="2820" max="2820" width="17.625" style="1" customWidth="1"/>
    <col min="2821" max="2821" width="78.5" style="1" customWidth="1"/>
    <col min="2822" max="3071" width="9" style="1"/>
    <col min="3072" max="3072" width="16.375" style="1" customWidth="1"/>
    <col min="3073" max="3073" width="16.125" style="1" customWidth="1"/>
    <col min="3074" max="3074" width="21.875" style="1" customWidth="1"/>
    <col min="3075" max="3075" width="15.5" style="1" customWidth="1"/>
    <col min="3076" max="3076" width="17.625" style="1" customWidth="1"/>
    <col min="3077" max="3077" width="78.5" style="1" customWidth="1"/>
    <col min="3078" max="3327" width="9" style="1"/>
    <col min="3328" max="3328" width="16.375" style="1" customWidth="1"/>
    <col min="3329" max="3329" width="16.125" style="1" customWidth="1"/>
    <col min="3330" max="3330" width="21.875" style="1" customWidth="1"/>
    <col min="3331" max="3331" width="15.5" style="1" customWidth="1"/>
    <col min="3332" max="3332" width="17.625" style="1" customWidth="1"/>
    <col min="3333" max="3333" width="78.5" style="1" customWidth="1"/>
    <col min="3334" max="3583" width="9" style="1"/>
    <col min="3584" max="3584" width="16.375" style="1" customWidth="1"/>
    <col min="3585" max="3585" width="16.125" style="1" customWidth="1"/>
    <col min="3586" max="3586" width="21.875" style="1" customWidth="1"/>
    <col min="3587" max="3587" width="15.5" style="1" customWidth="1"/>
    <col min="3588" max="3588" width="17.625" style="1" customWidth="1"/>
    <col min="3589" max="3589" width="78.5" style="1" customWidth="1"/>
    <col min="3590" max="3839" width="9" style="1"/>
    <col min="3840" max="3840" width="16.375" style="1" customWidth="1"/>
    <col min="3841" max="3841" width="16.125" style="1" customWidth="1"/>
    <col min="3842" max="3842" width="21.875" style="1" customWidth="1"/>
    <col min="3843" max="3843" width="15.5" style="1" customWidth="1"/>
    <col min="3844" max="3844" width="17.625" style="1" customWidth="1"/>
    <col min="3845" max="3845" width="78.5" style="1" customWidth="1"/>
    <col min="3846" max="4095" width="9" style="1"/>
    <col min="4096" max="4096" width="16.375" style="1" customWidth="1"/>
    <col min="4097" max="4097" width="16.125" style="1" customWidth="1"/>
    <col min="4098" max="4098" width="21.875" style="1" customWidth="1"/>
    <col min="4099" max="4099" width="15.5" style="1" customWidth="1"/>
    <col min="4100" max="4100" width="17.625" style="1" customWidth="1"/>
    <col min="4101" max="4101" width="78.5" style="1" customWidth="1"/>
    <col min="4102" max="4351" width="9" style="1"/>
    <col min="4352" max="4352" width="16.375" style="1" customWidth="1"/>
    <col min="4353" max="4353" width="16.125" style="1" customWidth="1"/>
    <col min="4354" max="4354" width="21.875" style="1" customWidth="1"/>
    <col min="4355" max="4355" width="15.5" style="1" customWidth="1"/>
    <col min="4356" max="4356" width="17.625" style="1" customWidth="1"/>
    <col min="4357" max="4357" width="78.5" style="1" customWidth="1"/>
    <col min="4358" max="4607" width="9" style="1"/>
    <col min="4608" max="4608" width="16.375" style="1" customWidth="1"/>
    <col min="4609" max="4609" width="16.125" style="1" customWidth="1"/>
    <col min="4610" max="4610" width="21.875" style="1" customWidth="1"/>
    <col min="4611" max="4611" width="15.5" style="1" customWidth="1"/>
    <col min="4612" max="4612" width="17.625" style="1" customWidth="1"/>
    <col min="4613" max="4613" width="78.5" style="1" customWidth="1"/>
    <col min="4614" max="4863" width="9" style="1"/>
    <col min="4864" max="4864" width="16.375" style="1" customWidth="1"/>
    <col min="4865" max="4865" width="16.125" style="1" customWidth="1"/>
    <col min="4866" max="4866" width="21.875" style="1" customWidth="1"/>
    <col min="4867" max="4867" width="15.5" style="1" customWidth="1"/>
    <col min="4868" max="4868" width="17.625" style="1" customWidth="1"/>
    <col min="4869" max="4869" width="78.5" style="1" customWidth="1"/>
    <col min="4870" max="5119" width="9" style="1"/>
    <col min="5120" max="5120" width="16.375" style="1" customWidth="1"/>
    <col min="5121" max="5121" width="16.125" style="1" customWidth="1"/>
    <col min="5122" max="5122" width="21.875" style="1" customWidth="1"/>
    <col min="5123" max="5123" width="15.5" style="1" customWidth="1"/>
    <col min="5124" max="5124" width="17.625" style="1" customWidth="1"/>
    <col min="5125" max="5125" width="78.5" style="1" customWidth="1"/>
    <col min="5126" max="5375" width="9" style="1"/>
    <col min="5376" max="5376" width="16.375" style="1" customWidth="1"/>
    <col min="5377" max="5377" width="16.125" style="1" customWidth="1"/>
    <col min="5378" max="5378" width="21.875" style="1" customWidth="1"/>
    <col min="5379" max="5379" width="15.5" style="1" customWidth="1"/>
    <col min="5380" max="5380" width="17.625" style="1" customWidth="1"/>
    <col min="5381" max="5381" width="78.5" style="1" customWidth="1"/>
    <col min="5382" max="5631" width="9" style="1"/>
    <col min="5632" max="5632" width="16.375" style="1" customWidth="1"/>
    <col min="5633" max="5633" width="16.125" style="1" customWidth="1"/>
    <col min="5634" max="5634" width="21.875" style="1" customWidth="1"/>
    <col min="5635" max="5635" width="15.5" style="1" customWidth="1"/>
    <col min="5636" max="5636" width="17.625" style="1" customWidth="1"/>
    <col min="5637" max="5637" width="78.5" style="1" customWidth="1"/>
    <col min="5638" max="5887" width="9" style="1"/>
    <col min="5888" max="5888" width="16.375" style="1" customWidth="1"/>
    <col min="5889" max="5889" width="16.125" style="1" customWidth="1"/>
    <col min="5890" max="5890" width="21.875" style="1" customWidth="1"/>
    <col min="5891" max="5891" width="15.5" style="1" customWidth="1"/>
    <col min="5892" max="5892" width="17.625" style="1" customWidth="1"/>
    <col min="5893" max="5893" width="78.5" style="1" customWidth="1"/>
    <col min="5894" max="6143" width="9" style="1"/>
    <col min="6144" max="6144" width="16.375" style="1" customWidth="1"/>
    <col min="6145" max="6145" width="16.125" style="1" customWidth="1"/>
    <col min="6146" max="6146" width="21.875" style="1" customWidth="1"/>
    <col min="6147" max="6147" width="15.5" style="1" customWidth="1"/>
    <col min="6148" max="6148" width="17.625" style="1" customWidth="1"/>
    <col min="6149" max="6149" width="78.5" style="1" customWidth="1"/>
    <col min="6150" max="6399" width="9" style="1"/>
    <col min="6400" max="6400" width="16.375" style="1" customWidth="1"/>
    <col min="6401" max="6401" width="16.125" style="1" customWidth="1"/>
    <col min="6402" max="6402" width="21.875" style="1" customWidth="1"/>
    <col min="6403" max="6403" width="15.5" style="1" customWidth="1"/>
    <col min="6404" max="6404" width="17.625" style="1" customWidth="1"/>
    <col min="6405" max="6405" width="78.5" style="1" customWidth="1"/>
    <col min="6406" max="6655" width="9" style="1"/>
    <col min="6656" max="6656" width="16.375" style="1" customWidth="1"/>
    <col min="6657" max="6657" width="16.125" style="1" customWidth="1"/>
    <col min="6658" max="6658" width="21.875" style="1" customWidth="1"/>
    <col min="6659" max="6659" width="15.5" style="1" customWidth="1"/>
    <col min="6660" max="6660" width="17.625" style="1" customWidth="1"/>
    <col min="6661" max="6661" width="78.5" style="1" customWidth="1"/>
    <col min="6662" max="6911" width="9" style="1"/>
    <col min="6912" max="6912" width="16.375" style="1" customWidth="1"/>
    <col min="6913" max="6913" width="16.125" style="1" customWidth="1"/>
    <col min="6914" max="6914" width="21.875" style="1" customWidth="1"/>
    <col min="6915" max="6915" width="15.5" style="1" customWidth="1"/>
    <col min="6916" max="6916" width="17.625" style="1" customWidth="1"/>
    <col min="6917" max="6917" width="78.5" style="1" customWidth="1"/>
    <col min="6918" max="7167" width="9" style="1"/>
    <col min="7168" max="7168" width="16.375" style="1" customWidth="1"/>
    <col min="7169" max="7169" width="16.125" style="1" customWidth="1"/>
    <col min="7170" max="7170" width="21.875" style="1" customWidth="1"/>
    <col min="7171" max="7171" width="15.5" style="1" customWidth="1"/>
    <col min="7172" max="7172" width="17.625" style="1" customWidth="1"/>
    <col min="7173" max="7173" width="78.5" style="1" customWidth="1"/>
    <col min="7174" max="7423" width="9" style="1"/>
    <col min="7424" max="7424" width="16.375" style="1" customWidth="1"/>
    <col min="7425" max="7425" width="16.125" style="1" customWidth="1"/>
    <col min="7426" max="7426" width="21.875" style="1" customWidth="1"/>
    <col min="7427" max="7427" width="15.5" style="1" customWidth="1"/>
    <col min="7428" max="7428" width="17.625" style="1" customWidth="1"/>
    <col min="7429" max="7429" width="78.5" style="1" customWidth="1"/>
    <col min="7430" max="7679" width="9" style="1"/>
    <col min="7680" max="7680" width="16.375" style="1" customWidth="1"/>
    <col min="7681" max="7681" width="16.125" style="1" customWidth="1"/>
    <col min="7682" max="7682" width="21.875" style="1" customWidth="1"/>
    <col min="7683" max="7683" width="15.5" style="1" customWidth="1"/>
    <col min="7684" max="7684" width="17.625" style="1" customWidth="1"/>
    <col min="7685" max="7685" width="78.5" style="1" customWidth="1"/>
    <col min="7686" max="7935" width="9" style="1"/>
    <col min="7936" max="7936" width="16.375" style="1" customWidth="1"/>
    <col min="7937" max="7937" width="16.125" style="1" customWidth="1"/>
    <col min="7938" max="7938" width="21.875" style="1" customWidth="1"/>
    <col min="7939" max="7939" width="15.5" style="1" customWidth="1"/>
    <col min="7940" max="7940" width="17.625" style="1" customWidth="1"/>
    <col min="7941" max="7941" width="78.5" style="1" customWidth="1"/>
    <col min="7942" max="8191" width="9" style="1"/>
    <col min="8192" max="8192" width="16.375" style="1" customWidth="1"/>
    <col min="8193" max="8193" width="16.125" style="1" customWidth="1"/>
    <col min="8194" max="8194" width="21.875" style="1" customWidth="1"/>
    <col min="8195" max="8195" width="15.5" style="1" customWidth="1"/>
    <col min="8196" max="8196" width="17.625" style="1" customWidth="1"/>
    <col min="8197" max="8197" width="78.5" style="1" customWidth="1"/>
    <col min="8198" max="8447" width="9" style="1"/>
    <col min="8448" max="8448" width="16.375" style="1" customWidth="1"/>
    <col min="8449" max="8449" width="16.125" style="1" customWidth="1"/>
    <col min="8450" max="8450" width="21.875" style="1" customWidth="1"/>
    <col min="8451" max="8451" width="15.5" style="1" customWidth="1"/>
    <col min="8452" max="8452" width="17.625" style="1" customWidth="1"/>
    <col min="8453" max="8453" width="78.5" style="1" customWidth="1"/>
    <col min="8454" max="8703" width="9" style="1"/>
    <col min="8704" max="8704" width="16.375" style="1" customWidth="1"/>
    <col min="8705" max="8705" width="16.125" style="1" customWidth="1"/>
    <col min="8706" max="8706" width="21.875" style="1" customWidth="1"/>
    <col min="8707" max="8707" width="15.5" style="1" customWidth="1"/>
    <col min="8708" max="8708" width="17.625" style="1" customWidth="1"/>
    <col min="8709" max="8709" width="78.5" style="1" customWidth="1"/>
    <col min="8710" max="8959" width="9" style="1"/>
    <col min="8960" max="8960" width="16.375" style="1" customWidth="1"/>
    <col min="8961" max="8961" width="16.125" style="1" customWidth="1"/>
    <col min="8962" max="8962" width="21.875" style="1" customWidth="1"/>
    <col min="8963" max="8963" width="15.5" style="1" customWidth="1"/>
    <col min="8964" max="8964" width="17.625" style="1" customWidth="1"/>
    <col min="8965" max="8965" width="78.5" style="1" customWidth="1"/>
    <col min="8966" max="9215" width="9" style="1"/>
    <col min="9216" max="9216" width="16.375" style="1" customWidth="1"/>
    <col min="9217" max="9217" width="16.125" style="1" customWidth="1"/>
    <col min="9218" max="9218" width="21.875" style="1" customWidth="1"/>
    <col min="9219" max="9219" width="15.5" style="1" customWidth="1"/>
    <col min="9220" max="9220" width="17.625" style="1" customWidth="1"/>
    <col min="9221" max="9221" width="78.5" style="1" customWidth="1"/>
    <col min="9222" max="9471" width="9" style="1"/>
    <col min="9472" max="9472" width="16.375" style="1" customWidth="1"/>
    <col min="9473" max="9473" width="16.125" style="1" customWidth="1"/>
    <col min="9474" max="9474" width="21.875" style="1" customWidth="1"/>
    <col min="9475" max="9475" width="15.5" style="1" customWidth="1"/>
    <col min="9476" max="9476" width="17.625" style="1" customWidth="1"/>
    <col min="9477" max="9477" width="78.5" style="1" customWidth="1"/>
    <col min="9478" max="9727" width="9" style="1"/>
    <col min="9728" max="9728" width="16.375" style="1" customWidth="1"/>
    <col min="9729" max="9729" width="16.125" style="1" customWidth="1"/>
    <col min="9730" max="9730" width="21.875" style="1" customWidth="1"/>
    <col min="9731" max="9731" width="15.5" style="1" customWidth="1"/>
    <col min="9732" max="9732" width="17.625" style="1" customWidth="1"/>
    <col min="9733" max="9733" width="78.5" style="1" customWidth="1"/>
    <col min="9734" max="9983" width="9" style="1"/>
    <col min="9984" max="9984" width="16.375" style="1" customWidth="1"/>
    <col min="9985" max="9985" width="16.125" style="1" customWidth="1"/>
    <col min="9986" max="9986" width="21.875" style="1" customWidth="1"/>
    <col min="9987" max="9987" width="15.5" style="1" customWidth="1"/>
    <col min="9988" max="9988" width="17.625" style="1" customWidth="1"/>
    <col min="9989" max="9989" width="78.5" style="1" customWidth="1"/>
    <col min="9990" max="10239" width="9" style="1"/>
    <col min="10240" max="10240" width="16.375" style="1" customWidth="1"/>
    <col min="10241" max="10241" width="16.125" style="1" customWidth="1"/>
    <col min="10242" max="10242" width="21.875" style="1" customWidth="1"/>
    <col min="10243" max="10243" width="15.5" style="1" customWidth="1"/>
    <col min="10244" max="10244" width="17.625" style="1" customWidth="1"/>
    <col min="10245" max="10245" width="78.5" style="1" customWidth="1"/>
    <col min="10246" max="10495" width="9" style="1"/>
    <col min="10496" max="10496" width="16.375" style="1" customWidth="1"/>
    <col min="10497" max="10497" width="16.125" style="1" customWidth="1"/>
    <col min="10498" max="10498" width="21.875" style="1" customWidth="1"/>
    <col min="10499" max="10499" width="15.5" style="1" customWidth="1"/>
    <col min="10500" max="10500" width="17.625" style="1" customWidth="1"/>
    <col min="10501" max="10501" width="78.5" style="1" customWidth="1"/>
    <col min="10502" max="10751" width="9" style="1"/>
    <col min="10752" max="10752" width="16.375" style="1" customWidth="1"/>
    <col min="10753" max="10753" width="16.125" style="1" customWidth="1"/>
    <col min="10754" max="10754" width="21.875" style="1" customWidth="1"/>
    <col min="10755" max="10755" width="15.5" style="1" customWidth="1"/>
    <col min="10756" max="10756" width="17.625" style="1" customWidth="1"/>
    <col min="10757" max="10757" width="78.5" style="1" customWidth="1"/>
    <col min="10758" max="11007" width="9" style="1"/>
    <col min="11008" max="11008" width="16.375" style="1" customWidth="1"/>
    <col min="11009" max="11009" width="16.125" style="1" customWidth="1"/>
    <col min="11010" max="11010" width="21.875" style="1" customWidth="1"/>
    <col min="11011" max="11011" width="15.5" style="1" customWidth="1"/>
    <col min="11012" max="11012" width="17.625" style="1" customWidth="1"/>
    <col min="11013" max="11013" width="78.5" style="1" customWidth="1"/>
    <col min="11014" max="11263" width="9" style="1"/>
    <col min="11264" max="11264" width="16.375" style="1" customWidth="1"/>
    <col min="11265" max="11265" width="16.125" style="1" customWidth="1"/>
    <col min="11266" max="11266" width="21.875" style="1" customWidth="1"/>
    <col min="11267" max="11267" width="15.5" style="1" customWidth="1"/>
    <col min="11268" max="11268" width="17.625" style="1" customWidth="1"/>
    <col min="11269" max="11269" width="78.5" style="1" customWidth="1"/>
    <col min="11270" max="11519" width="9" style="1"/>
    <col min="11520" max="11520" width="16.375" style="1" customWidth="1"/>
    <col min="11521" max="11521" width="16.125" style="1" customWidth="1"/>
    <col min="11522" max="11522" width="21.875" style="1" customWidth="1"/>
    <col min="11523" max="11523" width="15.5" style="1" customWidth="1"/>
    <col min="11524" max="11524" width="17.625" style="1" customWidth="1"/>
    <col min="11525" max="11525" width="78.5" style="1" customWidth="1"/>
    <col min="11526" max="11775" width="9" style="1"/>
    <col min="11776" max="11776" width="16.375" style="1" customWidth="1"/>
    <col min="11777" max="11777" width="16.125" style="1" customWidth="1"/>
    <col min="11778" max="11778" width="21.875" style="1" customWidth="1"/>
    <col min="11779" max="11779" width="15.5" style="1" customWidth="1"/>
    <col min="11780" max="11780" width="17.625" style="1" customWidth="1"/>
    <col min="11781" max="11781" width="78.5" style="1" customWidth="1"/>
    <col min="11782" max="12031" width="9" style="1"/>
    <col min="12032" max="12032" width="16.375" style="1" customWidth="1"/>
    <col min="12033" max="12033" width="16.125" style="1" customWidth="1"/>
    <col min="12034" max="12034" width="21.875" style="1" customWidth="1"/>
    <col min="12035" max="12035" width="15.5" style="1" customWidth="1"/>
    <col min="12036" max="12036" width="17.625" style="1" customWidth="1"/>
    <col min="12037" max="12037" width="78.5" style="1" customWidth="1"/>
    <col min="12038" max="12287" width="9" style="1"/>
    <col min="12288" max="12288" width="16.375" style="1" customWidth="1"/>
    <col min="12289" max="12289" width="16.125" style="1" customWidth="1"/>
    <col min="12290" max="12290" width="21.875" style="1" customWidth="1"/>
    <col min="12291" max="12291" width="15.5" style="1" customWidth="1"/>
    <col min="12292" max="12292" width="17.625" style="1" customWidth="1"/>
    <col min="12293" max="12293" width="78.5" style="1" customWidth="1"/>
    <col min="12294" max="12543" width="9" style="1"/>
    <col min="12544" max="12544" width="16.375" style="1" customWidth="1"/>
    <col min="12545" max="12545" width="16.125" style="1" customWidth="1"/>
    <col min="12546" max="12546" width="21.875" style="1" customWidth="1"/>
    <col min="12547" max="12547" width="15.5" style="1" customWidth="1"/>
    <col min="12548" max="12548" width="17.625" style="1" customWidth="1"/>
    <col min="12549" max="12549" width="78.5" style="1" customWidth="1"/>
    <col min="12550" max="12799" width="9" style="1"/>
    <col min="12800" max="12800" width="16.375" style="1" customWidth="1"/>
    <col min="12801" max="12801" width="16.125" style="1" customWidth="1"/>
    <col min="12802" max="12802" width="21.875" style="1" customWidth="1"/>
    <col min="12803" max="12803" width="15.5" style="1" customWidth="1"/>
    <col min="12804" max="12804" width="17.625" style="1" customWidth="1"/>
    <col min="12805" max="12805" width="78.5" style="1" customWidth="1"/>
    <col min="12806" max="13055" width="9" style="1"/>
    <col min="13056" max="13056" width="16.375" style="1" customWidth="1"/>
    <col min="13057" max="13057" width="16.125" style="1" customWidth="1"/>
    <col min="13058" max="13058" width="21.875" style="1" customWidth="1"/>
    <col min="13059" max="13059" width="15.5" style="1" customWidth="1"/>
    <col min="13060" max="13060" width="17.625" style="1" customWidth="1"/>
    <col min="13061" max="13061" width="78.5" style="1" customWidth="1"/>
    <col min="13062" max="13311" width="9" style="1"/>
    <col min="13312" max="13312" width="16.375" style="1" customWidth="1"/>
    <col min="13313" max="13313" width="16.125" style="1" customWidth="1"/>
    <col min="13314" max="13314" width="21.875" style="1" customWidth="1"/>
    <col min="13315" max="13315" width="15.5" style="1" customWidth="1"/>
    <col min="13316" max="13316" width="17.625" style="1" customWidth="1"/>
    <col min="13317" max="13317" width="78.5" style="1" customWidth="1"/>
    <col min="13318" max="13567" width="9" style="1"/>
    <col min="13568" max="13568" width="16.375" style="1" customWidth="1"/>
    <col min="13569" max="13569" width="16.125" style="1" customWidth="1"/>
    <col min="13570" max="13570" width="21.875" style="1" customWidth="1"/>
    <col min="13571" max="13571" width="15.5" style="1" customWidth="1"/>
    <col min="13572" max="13572" width="17.625" style="1" customWidth="1"/>
    <col min="13573" max="13573" width="78.5" style="1" customWidth="1"/>
    <col min="13574" max="13823" width="9" style="1"/>
    <col min="13824" max="13824" width="16.375" style="1" customWidth="1"/>
    <col min="13825" max="13825" width="16.125" style="1" customWidth="1"/>
    <col min="13826" max="13826" width="21.875" style="1" customWidth="1"/>
    <col min="13827" max="13827" width="15.5" style="1" customWidth="1"/>
    <col min="13828" max="13828" width="17.625" style="1" customWidth="1"/>
    <col min="13829" max="13829" width="78.5" style="1" customWidth="1"/>
    <col min="13830" max="14079" width="9" style="1"/>
    <col min="14080" max="14080" width="16.375" style="1" customWidth="1"/>
    <col min="14081" max="14081" width="16.125" style="1" customWidth="1"/>
    <col min="14082" max="14082" width="21.875" style="1" customWidth="1"/>
    <col min="14083" max="14083" width="15.5" style="1" customWidth="1"/>
    <col min="14084" max="14084" width="17.625" style="1" customWidth="1"/>
    <col min="14085" max="14085" width="78.5" style="1" customWidth="1"/>
    <col min="14086" max="14335" width="9" style="1"/>
    <col min="14336" max="14336" width="16.375" style="1" customWidth="1"/>
    <col min="14337" max="14337" width="16.125" style="1" customWidth="1"/>
    <col min="14338" max="14338" width="21.875" style="1" customWidth="1"/>
    <col min="14339" max="14339" width="15.5" style="1" customWidth="1"/>
    <col min="14340" max="14340" width="17.625" style="1" customWidth="1"/>
    <col min="14341" max="14341" width="78.5" style="1" customWidth="1"/>
    <col min="14342" max="14591" width="9" style="1"/>
    <col min="14592" max="14592" width="16.375" style="1" customWidth="1"/>
    <col min="14593" max="14593" width="16.125" style="1" customWidth="1"/>
    <col min="14594" max="14594" width="21.875" style="1" customWidth="1"/>
    <col min="14595" max="14595" width="15.5" style="1" customWidth="1"/>
    <col min="14596" max="14596" width="17.625" style="1" customWidth="1"/>
    <col min="14597" max="14597" width="78.5" style="1" customWidth="1"/>
    <col min="14598" max="14847" width="9" style="1"/>
    <col min="14848" max="14848" width="16.375" style="1" customWidth="1"/>
    <col min="14849" max="14849" width="16.125" style="1" customWidth="1"/>
    <col min="14850" max="14850" width="21.875" style="1" customWidth="1"/>
    <col min="14851" max="14851" width="15.5" style="1" customWidth="1"/>
    <col min="14852" max="14852" width="17.625" style="1" customWidth="1"/>
    <col min="14853" max="14853" width="78.5" style="1" customWidth="1"/>
    <col min="14854" max="15103" width="9" style="1"/>
    <col min="15104" max="15104" width="16.375" style="1" customWidth="1"/>
    <col min="15105" max="15105" width="16.125" style="1" customWidth="1"/>
    <col min="15106" max="15106" width="21.875" style="1" customWidth="1"/>
    <col min="15107" max="15107" width="15.5" style="1" customWidth="1"/>
    <col min="15108" max="15108" width="17.625" style="1" customWidth="1"/>
    <col min="15109" max="15109" width="78.5" style="1" customWidth="1"/>
    <col min="15110" max="15359" width="9" style="1"/>
    <col min="15360" max="15360" width="16.375" style="1" customWidth="1"/>
    <col min="15361" max="15361" width="16.125" style="1" customWidth="1"/>
    <col min="15362" max="15362" width="21.875" style="1" customWidth="1"/>
    <col min="15363" max="15363" width="15.5" style="1" customWidth="1"/>
    <col min="15364" max="15364" width="17.625" style="1" customWidth="1"/>
    <col min="15365" max="15365" width="78.5" style="1" customWidth="1"/>
    <col min="15366" max="15615" width="9" style="1"/>
    <col min="15616" max="15616" width="16.375" style="1" customWidth="1"/>
    <col min="15617" max="15617" width="16.125" style="1" customWidth="1"/>
    <col min="15618" max="15618" width="21.875" style="1" customWidth="1"/>
    <col min="15619" max="15619" width="15.5" style="1" customWidth="1"/>
    <col min="15620" max="15620" width="17.625" style="1" customWidth="1"/>
    <col min="15621" max="15621" width="78.5" style="1" customWidth="1"/>
    <col min="15622" max="15871" width="9" style="1"/>
    <col min="15872" max="15872" width="16.375" style="1" customWidth="1"/>
    <col min="15873" max="15873" width="16.125" style="1" customWidth="1"/>
    <col min="15874" max="15874" width="21.875" style="1" customWidth="1"/>
    <col min="15875" max="15875" width="15.5" style="1" customWidth="1"/>
    <col min="15876" max="15876" width="17.625" style="1" customWidth="1"/>
    <col min="15877" max="15877" width="78.5" style="1" customWidth="1"/>
    <col min="15878" max="16127" width="9" style="1"/>
    <col min="16128" max="16128" width="16.375" style="1" customWidth="1"/>
    <col min="16129" max="16129" width="16.125" style="1" customWidth="1"/>
    <col min="16130" max="16130" width="21.875" style="1" customWidth="1"/>
    <col min="16131" max="16131" width="15.5" style="1" customWidth="1"/>
    <col min="16132" max="16132" width="17.625" style="1" customWidth="1"/>
    <col min="16133" max="16133" width="78.5" style="1" customWidth="1"/>
    <col min="16134" max="16384" width="9" style="1"/>
  </cols>
  <sheetData>
    <row r="1" spans="1:8" ht="24.95" customHeight="1">
      <c r="A1" s="279" t="s">
        <v>242</v>
      </c>
      <c r="B1" s="279"/>
    </row>
    <row r="2" spans="1:8" s="190" customFormat="1" ht="24.95" customHeight="1">
      <c r="A2" s="284" t="s">
        <v>284</v>
      </c>
      <c r="B2" s="284"/>
      <c r="C2" s="284"/>
      <c r="D2" s="284"/>
      <c r="E2" s="284"/>
    </row>
    <row r="3" spans="1:8" s="192" customFormat="1" ht="24.95" customHeight="1">
      <c r="A3" s="285" t="s">
        <v>107</v>
      </c>
      <c r="B3" s="285"/>
      <c r="C3" s="285"/>
      <c r="D3" s="285"/>
      <c r="E3" s="285"/>
      <c r="F3" s="191"/>
      <c r="G3" s="191"/>
      <c r="H3" s="191"/>
    </row>
    <row r="4" spans="1:8" s="52" customFormat="1" ht="15" customHeight="1" thickBot="1"/>
    <row r="5" spans="1:8" s="2" customFormat="1" ht="25.5">
      <c r="A5" s="223" t="s">
        <v>253</v>
      </c>
      <c r="B5" s="224" t="s">
        <v>254</v>
      </c>
      <c r="C5" s="225" t="s">
        <v>255</v>
      </c>
      <c r="D5" s="226"/>
      <c r="E5" s="224" t="s">
        <v>256</v>
      </c>
    </row>
    <row r="6" spans="1:8" s="2" customFormat="1" ht="24.75">
      <c r="A6" s="227" t="s">
        <v>245</v>
      </c>
      <c r="B6" s="228" t="s">
        <v>11</v>
      </c>
      <c r="C6" s="229" t="s">
        <v>257</v>
      </c>
      <c r="D6" s="230" t="s">
        <v>258</v>
      </c>
      <c r="E6" s="228" t="s">
        <v>246</v>
      </c>
    </row>
    <row r="7" spans="1:8" s="2" customFormat="1" ht="18.75" customHeight="1">
      <c r="A7" s="231"/>
      <c r="B7" s="232"/>
      <c r="C7" s="232"/>
      <c r="D7" s="233"/>
      <c r="E7" s="231"/>
    </row>
    <row r="8" spans="1:8" s="2" customFormat="1" ht="23.1" customHeight="1">
      <c r="A8" s="231"/>
      <c r="B8" s="233" t="s">
        <v>259</v>
      </c>
      <c r="C8" s="231" t="s">
        <v>260</v>
      </c>
      <c r="D8" s="234" t="s">
        <v>261</v>
      </c>
      <c r="E8" s="235"/>
    </row>
    <row r="9" spans="1:8" s="2" customFormat="1" ht="23.1" customHeight="1">
      <c r="A9" s="231"/>
      <c r="B9" s="233" t="s">
        <v>10</v>
      </c>
      <c r="C9" s="236" t="s">
        <v>9</v>
      </c>
      <c r="D9" s="234" t="s">
        <v>262</v>
      </c>
      <c r="E9" s="235"/>
    </row>
    <row r="10" spans="1:8" s="2" customFormat="1" ht="23.1" customHeight="1">
      <c r="A10" s="231"/>
      <c r="B10" s="237"/>
      <c r="C10" s="235"/>
      <c r="D10" s="233"/>
      <c r="E10" s="235"/>
    </row>
    <row r="11" spans="1:8" s="2" customFormat="1" ht="23.1" customHeight="1">
      <c r="A11" s="236" t="s">
        <v>263</v>
      </c>
      <c r="B11" s="233" t="s">
        <v>264</v>
      </c>
      <c r="C11" s="231" t="s">
        <v>265</v>
      </c>
      <c r="D11" s="234" t="s">
        <v>266</v>
      </c>
      <c r="E11" s="231" t="s">
        <v>267</v>
      </c>
    </row>
    <row r="12" spans="1:8" s="2" customFormat="1" ht="23.1" customHeight="1">
      <c r="A12" s="231" t="s">
        <v>268</v>
      </c>
      <c r="B12" s="233" t="s">
        <v>8</v>
      </c>
      <c r="C12" s="236" t="s">
        <v>7</v>
      </c>
      <c r="D12" s="234" t="s">
        <v>269</v>
      </c>
      <c r="E12" s="231" t="s">
        <v>6</v>
      </c>
    </row>
    <row r="13" spans="1:8" s="2" customFormat="1" ht="23.1" customHeight="1">
      <c r="A13" s="231" t="s">
        <v>270</v>
      </c>
      <c r="B13" s="237"/>
      <c r="C13" s="235"/>
      <c r="D13" s="233"/>
      <c r="E13" s="235"/>
    </row>
    <row r="14" spans="1:8" s="2" customFormat="1" ht="23.1" customHeight="1">
      <c r="A14" s="236" t="s">
        <v>5</v>
      </c>
      <c r="B14" s="233" t="s">
        <v>271</v>
      </c>
      <c r="C14" s="231" t="s">
        <v>272</v>
      </c>
      <c r="D14" s="234" t="s">
        <v>273</v>
      </c>
      <c r="E14" s="231" t="s">
        <v>274</v>
      </c>
    </row>
    <row r="15" spans="1:8" s="2" customFormat="1" ht="23.1" customHeight="1">
      <c r="A15" s="231" t="s">
        <v>4</v>
      </c>
      <c r="B15" s="233" t="s">
        <v>3</v>
      </c>
      <c r="C15" s="236" t="s">
        <v>2</v>
      </c>
      <c r="D15" s="234" t="s">
        <v>275</v>
      </c>
      <c r="E15" s="231" t="s">
        <v>108</v>
      </c>
    </row>
    <row r="16" spans="1:8" s="2" customFormat="1" ht="23.1" customHeight="1">
      <c r="A16" s="231"/>
      <c r="B16" s="237"/>
      <c r="C16" s="235"/>
      <c r="D16" s="233"/>
      <c r="E16" s="235"/>
    </row>
    <row r="17" spans="1:5" s="2" customFormat="1" ht="23.1" customHeight="1">
      <c r="A17" s="231"/>
      <c r="B17" s="233" t="s">
        <v>276</v>
      </c>
      <c r="C17" s="231" t="s">
        <v>277</v>
      </c>
      <c r="D17" s="234" t="s">
        <v>278</v>
      </c>
      <c r="E17" s="231"/>
    </row>
    <row r="18" spans="1:5" s="2" customFormat="1" ht="23.1" customHeight="1">
      <c r="A18" s="231"/>
      <c r="B18" s="232" t="s">
        <v>1</v>
      </c>
      <c r="C18" s="238" t="s">
        <v>0</v>
      </c>
      <c r="D18" s="234" t="s">
        <v>279</v>
      </c>
      <c r="E18" s="231"/>
    </row>
    <row r="19" spans="1:5" s="2" customFormat="1" ht="18.75" customHeight="1">
      <c r="A19" s="239"/>
      <c r="B19" s="240"/>
      <c r="C19" s="240"/>
      <c r="D19" s="241"/>
      <c r="E19" s="239"/>
    </row>
    <row r="20" spans="1:5" s="210" customFormat="1" ht="20.100000000000001" customHeight="1">
      <c r="A20" s="242"/>
      <c r="B20" s="243"/>
      <c r="C20" s="243"/>
      <c r="D20" s="243"/>
      <c r="E20" s="244"/>
    </row>
    <row r="21" spans="1:5" s="210" customFormat="1" ht="20.100000000000001" customHeight="1">
      <c r="A21" s="280" t="s">
        <v>243</v>
      </c>
      <c r="B21" s="280"/>
      <c r="C21" s="280"/>
      <c r="D21" s="280"/>
      <c r="E21" s="280"/>
    </row>
    <row r="22" spans="1:5" s="210" customFormat="1" ht="20.100000000000001" customHeight="1">
      <c r="A22" s="280" t="s">
        <v>247</v>
      </c>
      <c r="B22" s="283"/>
      <c r="C22" s="283"/>
      <c r="D22" s="283"/>
      <c r="E22" s="283"/>
    </row>
    <row r="23" spans="1:5" s="210" customFormat="1" ht="20.100000000000001" customHeight="1">
      <c r="A23" s="245"/>
      <c r="B23" s="246"/>
      <c r="C23" s="246"/>
      <c r="D23" s="246"/>
      <c r="E23" s="246"/>
    </row>
    <row r="24" spans="1:5" s="211" customFormat="1" ht="20.100000000000001" customHeight="1">
      <c r="A24" s="286" t="s">
        <v>280</v>
      </c>
      <c r="B24" s="287"/>
      <c r="C24" s="287"/>
      <c r="D24" s="287"/>
      <c r="E24" s="287"/>
    </row>
    <row r="25" spans="1:5" s="212" customFormat="1" ht="20.100000000000001" customHeight="1">
      <c r="A25" s="280" t="s">
        <v>248</v>
      </c>
      <c r="B25" s="281"/>
      <c r="C25" s="281"/>
      <c r="D25" s="281"/>
      <c r="E25" s="281"/>
    </row>
    <row r="26" spans="1:5" s="212" customFormat="1" ht="20.100000000000001" customHeight="1">
      <c r="A26" s="280" t="s">
        <v>249</v>
      </c>
      <c r="B26" s="281"/>
      <c r="C26" s="281"/>
      <c r="D26" s="281"/>
      <c r="E26" s="281"/>
    </row>
    <row r="27" spans="1:5" s="212" customFormat="1" ht="20.100000000000001" customHeight="1">
      <c r="A27" s="280" t="s">
        <v>244</v>
      </c>
      <c r="B27" s="281"/>
      <c r="C27" s="281"/>
      <c r="D27" s="281"/>
      <c r="E27" s="281"/>
    </row>
    <row r="28" spans="1:5" s="212" customFormat="1" ht="20.100000000000001" customHeight="1">
      <c r="A28" s="245"/>
      <c r="B28" s="244"/>
      <c r="C28" s="244"/>
      <c r="D28" s="244"/>
      <c r="E28" s="244"/>
    </row>
    <row r="29" spans="1:5" s="212" customFormat="1" ht="20.100000000000001" customHeight="1">
      <c r="A29" s="282" t="s">
        <v>250</v>
      </c>
      <c r="B29" s="281"/>
      <c r="C29" s="281"/>
      <c r="D29" s="281"/>
      <c r="E29" s="281"/>
    </row>
    <row r="30" spans="1:5" s="212" customFormat="1" ht="20.100000000000001" customHeight="1">
      <c r="A30" s="283" t="s">
        <v>281</v>
      </c>
      <c r="B30" s="281"/>
      <c r="C30" s="281"/>
      <c r="D30" s="281"/>
      <c r="E30" s="281"/>
    </row>
    <row r="31" spans="1:5" s="209" customFormat="1" ht="20.100000000000001" customHeight="1">
      <c r="A31" s="283" t="s">
        <v>251</v>
      </c>
      <c r="B31" s="281"/>
      <c r="C31" s="281"/>
      <c r="D31" s="281"/>
      <c r="E31" s="281"/>
    </row>
    <row r="32" spans="1:5" s="209" customFormat="1" ht="20.100000000000001" customHeight="1">
      <c r="A32" s="283" t="s">
        <v>252</v>
      </c>
      <c r="B32" s="281"/>
      <c r="C32" s="281"/>
      <c r="D32" s="281"/>
      <c r="E32" s="281"/>
    </row>
    <row r="33" spans="1:5" s="213" customFormat="1" ht="20.100000000000001" customHeight="1">
      <c r="A33" s="247"/>
      <c r="B33" s="248"/>
      <c r="C33" s="248"/>
      <c r="D33" s="248"/>
      <c r="E33" s="248"/>
    </row>
    <row r="34" spans="1:5" s="196" customFormat="1" ht="13.5" customHeight="1">
      <c r="A34" s="193" t="s">
        <v>282</v>
      </c>
      <c r="B34" s="193"/>
      <c r="C34" s="193"/>
      <c r="D34" s="194"/>
      <c r="E34" s="195" t="s">
        <v>283</v>
      </c>
    </row>
  </sheetData>
  <mergeCells count="13">
    <mergeCell ref="A31:E31"/>
    <mergeCell ref="A32:E32"/>
    <mergeCell ref="A25:E25"/>
    <mergeCell ref="A2:E2"/>
    <mergeCell ref="A3:E3"/>
    <mergeCell ref="A21:E21"/>
    <mergeCell ref="A22:E22"/>
    <mergeCell ref="A24:E24"/>
    <mergeCell ref="A1:B1"/>
    <mergeCell ref="A26:E26"/>
    <mergeCell ref="A27:E27"/>
    <mergeCell ref="A29:E29"/>
    <mergeCell ref="A30:E30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view="pageBreakPreview" zoomScaleNormal="70" zoomScaleSheetLayoutView="100" workbookViewId="0">
      <selection activeCell="A2" sqref="A2:I2"/>
    </sheetView>
  </sheetViews>
  <sheetFormatPr defaultRowHeight="12"/>
  <cols>
    <col min="1" max="1" width="12.625" style="28" customWidth="1"/>
    <col min="2" max="4" width="9.625" style="28" customWidth="1"/>
    <col min="5" max="6" width="10.625" style="28" customWidth="1"/>
    <col min="7" max="11" width="9.625" style="28" customWidth="1"/>
    <col min="12" max="16" width="10.625" style="28" customWidth="1"/>
    <col min="17" max="17" width="18.625" style="32" customWidth="1"/>
    <col min="18" max="18" width="12.25" style="28" customWidth="1"/>
    <col min="19" max="16384" width="9" style="28"/>
  </cols>
  <sheetData>
    <row r="1" spans="1:18" ht="24.95" customHeight="1">
      <c r="A1" s="295" t="s">
        <v>172</v>
      </c>
      <c r="B1" s="295"/>
    </row>
    <row r="2" spans="1:18" s="50" customFormat="1" ht="24.95" customHeight="1">
      <c r="A2" s="298" t="s">
        <v>311</v>
      </c>
      <c r="B2" s="298"/>
      <c r="C2" s="298"/>
      <c r="D2" s="298"/>
      <c r="E2" s="298"/>
      <c r="F2" s="298"/>
      <c r="G2" s="298"/>
      <c r="H2" s="298"/>
      <c r="I2" s="298"/>
      <c r="J2" s="297" t="s">
        <v>285</v>
      </c>
      <c r="K2" s="297"/>
      <c r="L2" s="297"/>
      <c r="M2" s="297"/>
      <c r="N2" s="297"/>
      <c r="O2" s="297"/>
      <c r="P2" s="297"/>
      <c r="Q2" s="297"/>
    </row>
    <row r="3" spans="1:18" s="39" customFormat="1" ht="23.1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8" s="56" customFormat="1" ht="15" customHeight="1" thickBot="1">
      <c r="A4" s="101" t="s">
        <v>116</v>
      </c>
      <c r="B4" s="101"/>
      <c r="C4" s="101"/>
      <c r="D4" s="101"/>
      <c r="E4" s="101"/>
      <c r="L4" s="101"/>
      <c r="M4" s="101"/>
      <c r="N4" s="101"/>
      <c r="O4" s="101"/>
      <c r="P4" s="101"/>
      <c r="Q4" s="102" t="s">
        <v>117</v>
      </c>
    </row>
    <row r="5" spans="1:18" s="40" customFormat="1" ht="18.75" customHeight="1">
      <c r="A5" s="250" t="s">
        <v>286</v>
      </c>
      <c r="B5" s="292" t="s">
        <v>287</v>
      </c>
      <c r="C5" s="293"/>
      <c r="D5" s="293"/>
      <c r="E5" s="293"/>
      <c r="F5" s="294"/>
      <c r="G5" s="296" t="s">
        <v>288</v>
      </c>
      <c r="H5" s="293"/>
      <c r="I5" s="293"/>
      <c r="J5" s="292" t="s">
        <v>289</v>
      </c>
      <c r="K5" s="293"/>
      <c r="L5" s="293"/>
      <c r="M5" s="294"/>
      <c r="N5" s="251" t="s">
        <v>290</v>
      </c>
      <c r="O5" s="251" t="s">
        <v>291</v>
      </c>
      <c r="P5" s="252" t="s">
        <v>292</v>
      </c>
      <c r="Q5" s="252" t="s">
        <v>186</v>
      </c>
    </row>
    <row r="6" spans="1:18" s="40" customFormat="1" ht="18.75" customHeight="1">
      <c r="A6" s="253"/>
      <c r="B6" s="253"/>
      <c r="C6" s="254" t="s">
        <v>293</v>
      </c>
      <c r="D6" s="254" t="s">
        <v>294</v>
      </c>
      <c r="E6" s="288" t="s">
        <v>295</v>
      </c>
      <c r="F6" s="289"/>
      <c r="G6" s="255"/>
      <c r="H6" s="254" t="s">
        <v>296</v>
      </c>
      <c r="I6" s="256" t="s">
        <v>297</v>
      </c>
      <c r="J6" s="257"/>
      <c r="K6" s="254" t="s">
        <v>298</v>
      </c>
      <c r="L6" s="290" t="s">
        <v>299</v>
      </c>
      <c r="M6" s="291"/>
      <c r="N6" s="258"/>
      <c r="O6" s="258"/>
      <c r="P6" s="259" t="s">
        <v>300</v>
      </c>
      <c r="Q6" s="259"/>
    </row>
    <row r="7" spans="1:18" s="40" customFormat="1" ht="18.75" customHeight="1">
      <c r="A7" s="253"/>
      <c r="B7" s="253"/>
      <c r="C7" s="258"/>
      <c r="D7" s="258"/>
      <c r="E7" s="254" t="s">
        <v>301</v>
      </c>
      <c r="F7" s="260" t="s">
        <v>302</v>
      </c>
      <c r="G7" s="257"/>
      <c r="H7" s="258"/>
      <c r="I7" s="259"/>
      <c r="J7" s="257"/>
      <c r="K7" s="258"/>
      <c r="L7" s="254" t="s">
        <v>301</v>
      </c>
      <c r="M7" s="260" t="s">
        <v>302</v>
      </c>
      <c r="N7" s="258"/>
      <c r="O7" s="258"/>
      <c r="P7" s="259"/>
      <c r="Q7" s="259"/>
    </row>
    <row r="8" spans="1:18" s="40" customFormat="1" ht="18.75" customHeight="1">
      <c r="A8" s="261" t="s">
        <v>303</v>
      </c>
      <c r="B8" s="262" t="s">
        <v>176</v>
      </c>
      <c r="C8" s="249" t="s">
        <v>174</v>
      </c>
      <c r="D8" s="249" t="s">
        <v>175</v>
      </c>
      <c r="E8" s="249" t="s">
        <v>177</v>
      </c>
      <c r="F8" s="249" t="s">
        <v>178</v>
      </c>
      <c r="G8" s="261"/>
      <c r="H8" s="249" t="s">
        <v>179</v>
      </c>
      <c r="I8" s="263" t="s">
        <v>180</v>
      </c>
      <c r="J8" s="261"/>
      <c r="K8" s="249" t="s">
        <v>181</v>
      </c>
      <c r="L8" s="249" t="s">
        <v>177</v>
      </c>
      <c r="M8" s="249" t="s">
        <v>178</v>
      </c>
      <c r="N8" s="249" t="s">
        <v>182</v>
      </c>
      <c r="O8" s="249" t="s">
        <v>183</v>
      </c>
      <c r="P8" s="263" t="s">
        <v>184</v>
      </c>
      <c r="Q8" s="263" t="s">
        <v>185</v>
      </c>
    </row>
    <row r="9" spans="1:18" s="40" customFormat="1" ht="20.100000000000001" customHeight="1">
      <c r="A9" s="121">
        <v>2016</v>
      </c>
      <c r="B9" s="85">
        <f>SUM(C9:E9)</f>
        <v>20</v>
      </c>
      <c r="C9" s="85">
        <v>1</v>
      </c>
      <c r="D9" s="85">
        <v>12</v>
      </c>
      <c r="E9" s="85">
        <v>7</v>
      </c>
      <c r="F9" s="85">
        <v>34</v>
      </c>
      <c r="G9" s="86">
        <v>0</v>
      </c>
      <c r="H9" s="86">
        <v>0</v>
      </c>
      <c r="I9" s="86">
        <v>0</v>
      </c>
      <c r="J9" s="85">
        <f>SUM(K9:M9)</f>
        <v>764</v>
      </c>
      <c r="K9" s="85">
        <v>157</v>
      </c>
      <c r="L9" s="85">
        <v>453</v>
      </c>
      <c r="M9" s="85">
        <v>154</v>
      </c>
      <c r="N9" s="85">
        <v>1601</v>
      </c>
      <c r="O9" s="85">
        <v>722</v>
      </c>
      <c r="P9" s="86">
        <v>608.41999999999996</v>
      </c>
      <c r="Q9" s="122">
        <v>2016</v>
      </c>
    </row>
    <row r="10" spans="1:18" s="48" customFormat="1" ht="20.100000000000001" customHeight="1">
      <c r="A10" s="121">
        <v>2017</v>
      </c>
      <c r="B10" s="85">
        <f t="shared" ref="B10:B13" si="0">SUM(C10:E10)</f>
        <v>20</v>
      </c>
      <c r="C10" s="87">
        <v>1</v>
      </c>
      <c r="D10" s="87">
        <v>12</v>
      </c>
      <c r="E10" s="87">
        <v>7</v>
      </c>
      <c r="F10" s="87">
        <v>34</v>
      </c>
      <c r="G10" s="85">
        <v>0</v>
      </c>
      <c r="H10" s="85">
        <v>0</v>
      </c>
      <c r="I10" s="85">
        <v>0</v>
      </c>
      <c r="J10" s="85">
        <f t="shared" ref="J10:J14" si="1">SUM(K10:M10)</f>
        <v>771</v>
      </c>
      <c r="K10" s="87">
        <v>163</v>
      </c>
      <c r="L10" s="87">
        <v>454</v>
      </c>
      <c r="M10" s="87">
        <v>154</v>
      </c>
      <c r="N10" s="87">
        <v>1632</v>
      </c>
      <c r="O10" s="87">
        <v>723</v>
      </c>
      <c r="P10" s="86">
        <v>608.41999999999996</v>
      </c>
      <c r="Q10" s="123">
        <v>2017</v>
      </c>
    </row>
    <row r="11" spans="1:18" s="48" customFormat="1" ht="20.100000000000001" customHeight="1">
      <c r="A11" s="121">
        <v>2018</v>
      </c>
      <c r="B11" s="85">
        <f t="shared" si="0"/>
        <v>20</v>
      </c>
      <c r="C11" s="87">
        <v>1</v>
      </c>
      <c r="D11" s="87">
        <v>12</v>
      </c>
      <c r="E11" s="87">
        <v>7</v>
      </c>
      <c r="F11" s="87">
        <v>34</v>
      </c>
      <c r="G11" s="85">
        <v>0</v>
      </c>
      <c r="H11" s="85">
        <v>0</v>
      </c>
      <c r="I11" s="85">
        <v>0</v>
      </c>
      <c r="J11" s="85">
        <f t="shared" si="1"/>
        <v>771</v>
      </c>
      <c r="K11" s="87">
        <v>163</v>
      </c>
      <c r="L11" s="87">
        <v>454</v>
      </c>
      <c r="M11" s="87">
        <v>154</v>
      </c>
      <c r="N11" s="87">
        <v>1632</v>
      </c>
      <c r="O11" s="87">
        <v>723</v>
      </c>
      <c r="P11" s="86">
        <v>608.42000000000007</v>
      </c>
      <c r="Q11" s="123">
        <v>2018</v>
      </c>
    </row>
    <row r="12" spans="1:18" s="48" customFormat="1" ht="20.100000000000001" customHeight="1">
      <c r="A12" s="121">
        <v>2019</v>
      </c>
      <c r="B12" s="85">
        <f t="shared" si="0"/>
        <v>20</v>
      </c>
      <c r="C12" s="87">
        <v>1</v>
      </c>
      <c r="D12" s="87">
        <v>12</v>
      </c>
      <c r="E12" s="87">
        <v>7</v>
      </c>
      <c r="F12" s="87">
        <v>34</v>
      </c>
      <c r="G12" s="87">
        <v>0</v>
      </c>
      <c r="H12" s="87">
        <v>0</v>
      </c>
      <c r="I12" s="87">
        <v>0</v>
      </c>
      <c r="J12" s="85">
        <f t="shared" si="1"/>
        <v>778</v>
      </c>
      <c r="K12" s="87">
        <v>170</v>
      </c>
      <c r="L12" s="87">
        <v>454</v>
      </c>
      <c r="M12" s="87">
        <v>154</v>
      </c>
      <c r="N12" s="87">
        <v>1667</v>
      </c>
      <c r="O12" s="87">
        <v>723</v>
      </c>
      <c r="P12" s="86">
        <v>608.41999999999996</v>
      </c>
      <c r="Q12" s="123">
        <v>2019</v>
      </c>
    </row>
    <row r="13" spans="1:18" s="48" customFormat="1" ht="20.100000000000001" customHeight="1">
      <c r="A13" s="121">
        <v>2020</v>
      </c>
      <c r="B13" s="85">
        <f t="shared" si="0"/>
        <v>20</v>
      </c>
      <c r="C13" s="87">
        <v>1</v>
      </c>
      <c r="D13" s="87">
        <v>12</v>
      </c>
      <c r="E13" s="87">
        <v>7</v>
      </c>
      <c r="F13" s="87">
        <v>34</v>
      </c>
      <c r="G13" s="87">
        <v>0</v>
      </c>
      <c r="H13" s="87">
        <v>0</v>
      </c>
      <c r="I13" s="87">
        <v>0</v>
      </c>
      <c r="J13" s="85">
        <f t="shared" si="1"/>
        <v>788</v>
      </c>
      <c r="K13" s="87">
        <v>179</v>
      </c>
      <c r="L13" s="87">
        <v>455</v>
      </c>
      <c r="M13" s="87">
        <v>154</v>
      </c>
      <c r="N13" s="87">
        <v>1667</v>
      </c>
      <c r="O13" s="87">
        <v>723</v>
      </c>
      <c r="P13" s="86">
        <v>608.41999999999996</v>
      </c>
      <c r="Q13" s="123">
        <v>2020</v>
      </c>
    </row>
    <row r="14" spans="1:18" s="48" customFormat="1" ht="30" customHeight="1">
      <c r="A14" s="275">
        <v>2021</v>
      </c>
      <c r="B14" s="276">
        <f>SUM(C14:E14)</f>
        <v>20</v>
      </c>
      <c r="C14" s="277">
        <v>1</v>
      </c>
      <c r="D14" s="277">
        <v>12</v>
      </c>
      <c r="E14" s="277">
        <v>7</v>
      </c>
      <c r="F14" s="277">
        <v>34</v>
      </c>
      <c r="G14" s="277">
        <v>0</v>
      </c>
      <c r="H14" s="277">
        <v>0</v>
      </c>
      <c r="I14" s="277">
        <v>0</v>
      </c>
      <c r="J14" s="276">
        <f t="shared" si="1"/>
        <v>788</v>
      </c>
      <c r="K14" s="277">
        <f>SUM(K15:K34)</f>
        <v>179</v>
      </c>
      <c r="L14" s="277">
        <f t="shared" ref="L14:P14" si="2">SUM(L15:L34)</f>
        <v>455</v>
      </c>
      <c r="M14" s="277">
        <f t="shared" si="2"/>
        <v>154</v>
      </c>
      <c r="N14" s="277">
        <f t="shared" si="2"/>
        <v>1667</v>
      </c>
      <c r="O14" s="277">
        <f t="shared" si="2"/>
        <v>723</v>
      </c>
      <c r="P14" s="278">
        <f t="shared" si="2"/>
        <v>608.45000000000005</v>
      </c>
      <c r="Q14" s="124">
        <v>2021</v>
      </c>
    </row>
    <row r="15" spans="1:18" s="41" customFormat="1" ht="20.100000000000001" customHeight="1">
      <c r="A15" s="74" t="s">
        <v>119</v>
      </c>
      <c r="B15" s="264">
        <v>0</v>
      </c>
      <c r="C15" s="265">
        <v>1</v>
      </c>
      <c r="D15" s="265">
        <v>0</v>
      </c>
      <c r="E15" s="265">
        <v>0</v>
      </c>
      <c r="F15" s="265">
        <v>0</v>
      </c>
      <c r="G15" s="266">
        <v>0</v>
      </c>
      <c r="H15" s="266">
        <v>0</v>
      </c>
      <c r="I15" s="266">
        <v>0</v>
      </c>
      <c r="J15" s="265">
        <f>SUM(K15:M15)</f>
        <v>64</v>
      </c>
      <c r="K15" s="265">
        <v>0</v>
      </c>
      <c r="L15" s="271">
        <v>48</v>
      </c>
      <c r="M15" s="272">
        <v>16</v>
      </c>
      <c r="N15" s="271">
        <v>110</v>
      </c>
      <c r="O15" s="272">
        <v>58</v>
      </c>
      <c r="P15" s="267">
        <v>54.36</v>
      </c>
      <c r="Q15" s="125" t="s">
        <v>82</v>
      </c>
      <c r="R15" s="42"/>
    </row>
    <row r="16" spans="1:18" s="41" customFormat="1" ht="20.100000000000001" customHeight="1">
      <c r="A16" s="74" t="s">
        <v>120</v>
      </c>
      <c r="B16" s="264">
        <v>0</v>
      </c>
      <c r="C16" s="265">
        <v>0</v>
      </c>
      <c r="D16" s="265">
        <v>1</v>
      </c>
      <c r="E16" s="265">
        <v>0</v>
      </c>
      <c r="F16" s="265">
        <v>0</v>
      </c>
      <c r="G16" s="266">
        <v>0</v>
      </c>
      <c r="H16" s="266">
        <v>0</v>
      </c>
      <c r="I16" s="266">
        <v>0</v>
      </c>
      <c r="J16" s="265">
        <f t="shared" ref="J16:J34" si="3">SUM(K16:M16)</f>
        <v>36</v>
      </c>
      <c r="K16" s="265">
        <v>0</v>
      </c>
      <c r="L16" s="271">
        <v>27</v>
      </c>
      <c r="M16" s="272">
        <v>9</v>
      </c>
      <c r="N16" s="271">
        <v>55</v>
      </c>
      <c r="O16" s="272">
        <v>47</v>
      </c>
      <c r="P16" s="267">
        <v>30.02</v>
      </c>
      <c r="Q16" s="125" t="s">
        <v>83</v>
      </c>
      <c r="R16" s="43"/>
    </row>
    <row r="17" spans="1:18" s="41" customFormat="1" ht="20.100000000000001" customHeight="1">
      <c r="A17" s="74" t="s">
        <v>121</v>
      </c>
      <c r="B17" s="264">
        <v>0</v>
      </c>
      <c r="C17" s="265">
        <v>0</v>
      </c>
      <c r="D17" s="265">
        <v>1</v>
      </c>
      <c r="E17" s="265">
        <v>0</v>
      </c>
      <c r="F17" s="265">
        <v>0</v>
      </c>
      <c r="G17" s="266">
        <v>0</v>
      </c>
      <c r="H17" s="266">
        <v>0</v>
      </c>
      <c r="I17" s="266">
        <v>0</v>
      </c>
      <c r="J17" s="265">
        <f t="shared" si="3"/>
        <v>45</v>
      </c>
      <c r="K17" s="265">
        <v>0</v>
      </c>
      <c r="L17" s="271">
        <v>33</v>
      </c>
      <c r="M17" s="272">
        <v>12</v>
      </c>
      <c r="N17" s="271">
        <v>51</v>
      </c>
      <c r="O17" s="272">
        <v>49</v>
      </c>
      <c r="P17" s="267">
        <v>30.09</v>
      </c>
      <c r="Q17" s="125" t="s">
        <v>84</v>
      </c>
      <c r="R17" s="28"/>
    </row>
    <row r="18" spans="1:18" s="41" customFormat="1" ht="20.100000000000001" customHeight="1">
      <c r="A18" s="74" t="s">
        <v>122</v>
      </c>
      <c r="B18" s="264">
        <v>0</v>
      </c>
      <c r="C18" s="265">
        <v>0</v>
      </c>
      <c r="D18" s="265">
        <v>1</v>
      </c>
      <c r="E18" s="265">
        <v>0</v>
      </c>
      <c r="F18" s="265">
        <v>0</v>
      </c>
      <c r="G18" s="266">
        <v>0</v>
      </c>
      <c r="H18" s="266">
        <v>0</v>
      </c>
      <c r="I18" s="266">
        <v>0</v>
      </c>
      <c r="J18" s="265">
        <f t="shared" si="3"/>
        <v>33</v>
      </c>
      <c r="K18" s="265">
        <v>0</v>
      </c>
      <c r="L18" s="271">
        <v>26</v>
      </c>
      <c r="M18" s="272">
        <v>7</v>
      </c>
      <c r="N18" s="271">
        <v>29</v>
      </c>
      <c r="O18" s="272">
        <v>26</v>
      </c>
      <c r="P18" s="267">
        <v>20.34</v>
      </c>
      <c r="Q18" s="125" t="s">
        <v>85</v>
      </c>
      <c r="R18" s="28"/>
    </row>
    <row r="19" spans="1:18" s="41" customFormat="1" ht="20.100000000000001" customHeight="1">
      <c r="A19" s="74" t="s">
        <v>123</v>
      </c>
      <c r="B19" s="264">
        <v>0</v>
      </c>
      <c r="C19" s="265">
        <v>0</v>
      </c>
      <c r="D19" s="265">
        <v>1</v>
      </c>
      <c r="E19" s="265">
        <v>0</v>
      </c>
      <c r="F19" s="265">
        <v>0</v>
      </c>
      <c r="G19" s="266">
        <v>0</v>
      </c>
      <c r="H19" s="266">
        <v>0</v>
      </c>
      <c r="I19" s="266">
        <v>0</v>
      </c>
      <c r="J19" s="265">
        <f t="shared" si="3"/>
        <v>43</v>
      </c>
      <c r="K19" s="265">
        <v>0</v>
      </c>
      <c r="L19" s="271">
        <v>33</v>
      </c>
      <c r="M19" s="272">
        <v>10</v>
      </c>
      <c r="N19" s="271">
        <v>45</v>
      </c>
      <c r="O19" s="272">
        <v>39</v>
      </c>
      <c r="P19" s="267">
        <v>32.299999999999997</v>
      </c>
      <c r="Q19" s="125" t="s">
        <v>86</v>
      </c>
      <c r="R19" s="28"/>
    </row>
    <row r="20" spans="1:18" s="41" customFormat="1" ht="20.100000000000001" customHeight="1">
      <c r="A20" s="74" t="s">
        <v>124</v>
      </c>
      <c r="B20" s="264">
        <v>0</v>
      </c>
      <c r="C20" s="265">
        <v>0</v>
      </c>
      <c r="D20" s="265">
        <v>1</v>
      </c>
      <c r="E20" s="265">
        <v>0</v>
      </c>
      <c r="F20" s="265">
        <v>0</v>
      </c>
      <c r="G20" s="266">
        <v>0</v>
      </c>
      <c r="H20" s="266">
        <v>0</v>
      </c>
      <c r="I20" s="266">
        <v>0</v>
      </c>
      <c r="J20" s="265">
        <f t="shared" si="3"/>
        <v>48</v>
      </c>
      <c r="K20" s="265">
        <v>0</v>
      </c>
      <c r="L20" s="271">
        <v>37</v>
      </c>
      <c r="M20" s="272">
        <v>11</v>
      </c>
      <c r="N20" s="271">
        <v>55</v>
      </c>
      <c r="O20" s="272">
        <v>55</v>
      </c>
      <c r="P20" s="267">
        <v>46.9</v>
      </c>
      <c r="Q20" s="125" t="s">
        <v>87</v>
      </c>
      <c r="R20" s="28"/>
    </row>
    <row r="21" spans="1:18" s="41" customFormat="1" ht="20.100000000000001" customHeight="1">
      <c r="A21" s="74" t="s">
        <v>125</v>
      </c>
      <c r="B21" s="264">
        <v>0</v>
      </c>
      <c r="C21" s="265">
        <v>0</v>
      </c>
      <c r="D21" s="265">
        <v>1</v>
      </c>
      <c r="E21" s="265">
        <v>0</v>
      </c>
      <c r="F21" s="265">
        <v>0</v>
      </c>
      <c r="G21" s="266">
        <v>0</v>
      </c>
      <c r="H21" s="266">
        <v>0</v>
      </c>
      <c r="I21" s="266">
        <v>0</v>
      </c>
      <c r="J21" s="265">
        <f t="shared" si="3"/>
        <v>59</v>
      </c>
      <c r="K21" s="265">
        <v>0</v>
      </c>
      <c r="L21" s="271">
        <v>44</v>
      </c>
      <c r="M21" s="272">
        <v>15</v>
      </c>
      <c r="N21" s="271">
        <v>82</v>
      </c>
      <c r="O21" s="272">
        <v>52</v>
      </c>
      <c r="P21" s="267">
        <v>56.74</v>
      </c>
      <c r="Q21" s="125" t="s">
        <v>88</v>
      </c>
      <c r="R21" s="28"/>
    </row>
    <row r="22" spans="1:18" s="41" customFormat="1" ht="20.100000000000001" customHeight="1">
      <c r="A22" s="74" t="s">
        <v>126</v>
      </c>
      <c r="B22" s="264">
        <v>0</v>
      </c>
      <c r="C22" s="265">
        <v>0</v>
      </c>
      <c r="D22" s="265">
        <v>1</v>
      </c>
      <c r="E22" s="265">
        <v>0</v>
      </c>
      <c r="F22" s="265">
        <v>0</v>
      </c>
      <c r="G22" s="266">
        <v>0</v>
      </c>
      <c r="H22" s="266">
        <v>0</v>
      </c>
      <c r="I22" s="266">
        <v>0</v>
      </c>
      <c r="J22" s="265">
        <f t="shared" si="3"/>
        <v>43</v>
      </c>
      <c r="K22" s="265">
        <v>0</v>
      </c>
      <c r="L22" s="271">
        <v>31</v>
      </c>
      <c r="M22" s="272">
        <v>12</v>
      </c>
      <c r="N22" s="271">
        <v>49</v>
      </c>
      <c r="O22" s="272">
        <v>38</v>
      </c>
      <c r="P22" s="267">
        <v>47</v>
      </c>
      <c r="Q22" s="125" t="s">
        <v>89</v>
      </c>
      <c r="R22" s="28"/>
    </row>
    <row r="23" spans="1:18" s="41" customFormat="1" ht="20.100000000000001" customHeight="1">
      <c r="A23" s="74" t="s">
        <v>127</v>
      </c>
      <c r="B23" s="264">
        <v>0</v>
      </c>
      <c r="C23" s="265">
        <v>0</v>
      </c>
      <c r="D23" s="265">
        <v>1</v>
      </c>
      <c r="E23" s="265">
        <v>0</v>
      </c>
      <c r="F23" s="265">
        <v>0</v>
      </c>
      <c r="G23" s="266">
        <v>0</v>
      </c>
      <c r="H23" s="266">
        <v>0</v>
      </c>
      <c r="I23" s="266">
        <v>0</v>
      </c>
      <c r="J23" s="265">
        <f t="shared" si="3"/>
        <v>57</v>
      </c>
      <c r="K23" s="265">
        <v>0</v>
      </c>
      <c r="L23" s="271">
        <v>44</v>
      </c>
      <c r="M23" s="272">
        <v>13</v>
      </c>
      <c r="N23" s="271">
        <v>62</v>
      </c>
      <c r="O23" s="272">
        <v>53</v>
      </c>
      <c r="P23" s="267">
        <v>42.51</v>
      </c>
      <c r="Q23" s="125" t="s">
        <v>90</v>
      </c>
      <c r="R23" s="28"/>
    </row>
    <row r="24" spans="1:18" s="41" customFormat="1" ht="20.100000000000001" customHeight="1">
      <c r="A24" s="74" t="s">
        <v>128</v>
      </c>
      <c r="B24" s="264">
        <v>0</v>
      </c>
      <c r="C24" s="265">
        <v>0</v>
      </c>
      <c r="D24" s="265">
        <v>1</v>
      </c>
      <c r="E24" s="265">
        <v>0</v>
      </c>
      <c r="F24" s="265">
        <v>0</v>
      </c>
      <c r="G24" s="266">
        <v>0</v>
      </c>
      <c r="H24" s="266">
        <v>0</v>
      </c>
      <c r="I24" s="266">
        <v>0</v>
      </c>
      <c r="J24" s="265">
        <f t="shared" si="3"/>
        <v>47</v>
      </c>
      <c r="K24" s="265">
        <v>0</v>
      </c>
      <c r="L24" s="271">
        <v>36</v>
      </c>
      <c r="M24" s="272">
        <v>11</v>
      </c>
      <c r="N24" s="271">
        <v>62</v>
      </c>
      <c r="O24" s="272">
        <v>55</v>
      </c>
      <c r="P24" s="267">
        <v>26.65</v>
      </c>
      <c r="Q24" s="125" t="s">
        <v>91</v>
      </c>
      <c r="R24" s="28"/>
    </row>
    <row r="25" spans="1:18" s="41" customFormat="1" ht="20.100000000000001" customHeight="1">
      <c r="A25" s="74" t="s">
        <v>129</v>
      </c>
      <c r="B25" s="264">
        <v>0</v>
      </c>
      <c r="C25" s="265">
        <v>0</v>
      </c>
      <c r="D25" s="265">
        <v>1</v>
      </c>
      <c r="E25" s="265">
        <v>0</v>
      </c>
      <c r="F25" s="265">
        <v>0</v>
      </c>
      <c r="G25" s="266">
        <v>0</v>
      </c>
      <c r="H25" s="266">
        <v>0</v>
      </c>
      <c r="I25" s="266">
        <v>0</v>
      </c>
      <c r="J25" s="265">
        <f t="shared" si="3"/>
        <v>30</v>
      </c>
      <c r="K25" s="265">
        <v>0</v>
      </c>
      <c r="L25" s="271">
        <v>21</v>
      </c>
      <c r="M25" s="272">
        <v>9</v>
      </c>
      <c r="N25" s="271">
        <v>45</v>
      </c>
      <c r="O25" s="272">
        <v>38</v>
      </c>
      <c r="P25" s="267">
        <v>20.43</v>
      </c>
      <c r="Q25" s="125" t="s">
        <v>92</v>
      </c>
      <c r="R25" s="28"/>
    </row>
    <row r="26" spans="1:18" s="41" customFormat="1" ht="20.100000000000001" customHeight="1">
      <c r="A26" s="74" t="s">
        <v>130</v>
      </c>
      <c r="B26" s="264">
        <v>0</v>
      </c>
      <c r="C26" s="265">
        <v>0</v>
      </c>
      <c r="D26" s="265">
        <v>1</v>
      </c>
      <c r="E26" s="265">
        <v>0</v>
      </c>
      <c r="F26" s="265">
        <v>0</v>
      </c>
      <c r="G26" s="266">
        <v>0</v>
      </c>
      <c r="H26" s="266">
        <v>0</v>
      </c>
      <c r="I26" s="266">
        <v>0</v>
      </c>
      <c r="J26" s="265">
        <f t="shared" si="3"/>
        <v>36</v>
      </c>
      <c r="K26" s="265">
        <v>0</v>
      </c>
      <c r="L26" s="271">
        <v>25</v>
      </c>
      <c r="M26" s="272">
        <v>11</v>
      </c>
      <c r="N26" s="271">
        <v>43</v>
      </c>
      <c r="O26" s="272">
        <v>44</v>
      </c>
      <c r="P26" s="267">
        <v>73.14</v>
      </c>
      <c r="Q26" s="125" t="s">
        <v>93</v>
      </c>
      <c r="R26" s="28"/>
    </row>
    <row r="27" spans="1:18" s="41" customFormat="1" ht="20.100000000000001" customHeight="1">
      <c r="A27" s="74" t="s">
        <v>131</v>
      </c>
      <c r="B27" s="264">
        <v>0</v>
      </c>
      <c r="C27" s="265">
        <v>0</v>
      </c>
      <c r="D27" s="265">
        <v>1</v>
      </c>
      <c r="E27" s="265">
        <v>0</v>
      </c>
      <c r="F27" s="265">
        <v>0</v>
      </c>
      <c r="G27" s="266">
        <v>0</v>
      </c>
      <c r="H27" s="266">
        <v>0</v>
      </c>
      <c r="I27" s="266">
        <v>0</v>
      </c>
      <c r="J27" s="265">
        <f t="shared" si="3"/>
        <v>68</v>
      </c>
      <c r="K27" s="265">
        <v>0</v>
      </c>
      <c r="L27" s="271">
        <v>50</v>
      </c>
      <c r="M27" s="272">
        <v>18</v>
      </c>
      <c r="N27" s="271">
        <v>95</v>
      </c>
      <c r="O27" s="272">
        <v>85</v>
      </c>
      <c r="P27" s="267">
        <v>59.97</v>
      </c>
      <c r="Q27" s="125" t="s">
        <v>94</v>
      </c>
      <c r="R27" s="28"/>
    </row>
    <row r="28" spans="1:18" s="41" customFormat="1" ht="20.100000000000001" customHeight="1">
      <c r="A28" s="74" t="s">
        <v>132</v>
      </c>
      <c r="B28" s="264">
        <v>0</v>
      </c>
      <c r="C28" s="265">
        <v>0</v>
      </c>
      <c r="D28" s="265">
        <v>0</v>
      </c>
      <c r="E28" s="265">
        <v>1</v>
      </c>
      <c r="F28" s="265">
        <v>2</v>
      </c>
      <c r="G28" s="266">
        <v>0</v>
      </c>
      <c r="H28" s="266">
        <v>0</v>
      </c>
      <c r="I28" s="266">
        <v>0</v>
      </c>
      <c r="J28" s="265">
        <f t="shared" si="3"/>
        <v>18</v>
      </c>
      <c r="K28" s="271">
        <v>18</v>
      </c>
      <c r="L28" s="265">
        <v>0</v>
      </c>
      <c r="M28" s="265">
        <v>0</v>
      </c>
      <c r="N28" s="271">
        <v>90</v>
      </c>
      <c r="O28" s="272">
        <v>7</v>
      </c>
      <c r="P28" s="267">
        <v>4.76</v>
      </c>
      <c r="Q28" s="125" t="s">
        <v>95</v>
      </c>
      <c r="R28" s="28"/>
    </row>
    <row r="29" spans="1:18" s="40" customFormat="1" ht="20.100000000000001" customHeight="1">
      <c r="A29" s="74" t="s">
        <v>133</v>
      </c>
      <c r="B29" s="264">
        <v>0</v>
      </c>
      <c r="C29" s="265">
        <v>0</v>
      </c>
      <c r="D29" s="265">
        <v>0</v>
      </c>
      <c r="E29" s="265">
        <v>1</v>
      </c>
      <c r="F29" s="265">
        <v>2</v>
      </c>
      <c r="G29" s="266">
        <v>0</v>
      </c>
      <c r="H29" s="266">
        <v>0</v>
      </c>
      <c r="I29" s="266">
        <v>0</v>
      </c>
      <c r="J29" s="265">
        <f t="shared" si="3"/>
        <v>13</v>
      </c>
      <c r="K29" s="271">
        <v>13</v>
      </c>
      <c r="L29" s="265">
        <v>0</v>
      </c>
      <c r="M29" s="265">
        <v>0</v>
      </c>
      <c r="N29" s="271">
        <v>58</v>
      </c>
      <c r="O29" s="272">
        <v>8</v>
      </c>
      <c r="P29" s="267">
        <v>6.95</v>
      </c>
      <c r="Q29" s="125" t="s">
        <v>96</v>
      </c>
      <c r="R29" s="28"/>
    </row>
    <row r="30" spans="1:18" s="40" customFormat="1" ht="20.100000000000001" customHeight="1">
      <c r="A30" s="74" t="s">
        <v>134</v>
      </c>
      <c r="B30" s="264">
        <v>0</v>
      </c>
      <c r="C30" s="265">
        <v>0</v>
      </c>
      <c r="D30" s="265">
        <v>0</v>
      </c>
      <c r="E30" s="265">
        <v>1</v>
      </c>
      <c r="F30" s="265">
        <v>11</v>
      </c>
      <c r="G30" s="266">
        <v>0</v>
      </c>
      <c r="H30" s="266">
        <v>0</v>
      </c>
      <c r="I30" s="266">
        <v>0</v>
      </c>
      <c r="J30" s="265">
        <f t="shared" si="3"/>
        <v>21</v>
      </c>
      <c r="K30" s="271">
        <v>21</v>
      </c>
      <c r="L30" s="265">
        <v>0</v>
      </c>
      <c r="M30" s="265">
        <v>0</v>
      </c>
      <c r="N30" s="271">
        <v>107</v>
      </c>
      <c r="O30" s="272">
        <v>11</v>
      </c>
      <c r="P30" s="267">
        <v>11.57</v>
      </c>
      <c r="Q30" s="125" t="s">
        <v>97</v>
      </c>
      <c r="R30" s="28"/>
    </row>
    <row r="31" spans="1:18" s="40" customFormat="1" ht="20.100000000000001" customHeight="1">
      <c r="A31" s="74" t="s">
        <v>135</v>
      </c>
      <c r="B31" s="264">
        <v>0</v>
      </c>
      <c r="C31" s="265">
        <v>0</v>
      </c>
      <c r="D31" s="265">
        <v>0</v>
      </c>
      <c r="E31" s="265">
        <v>1</v>
      </c>
      <c r="F31" s="265">
        <v>7</v>
      </c>
      <c r="G31" s="266">
        <v>0</v>
      </c>
      <c r="H31" s="266">
        <v>0</v>
      </c>
      <c r="I31" s="266">
        <v>0</v>
      </c>
      <c r="J31" s="265">
        <f t="shared" si="3"/>
        <v>28</v>
      </c>
      <c r="K31" s="271">
        <v>28</v>
      </c>
      <c r="L31" s="265">
        <v>0</v>
      </c>
      <c r="M31" s="265">
        <v>0</v>
      </c>
      <c r="N31" s="271">
        <v>125</v>
      </c>
      <c r="O31" s="272">
        <v>13</v>
      </c>
      <c r="P31" s="267">
        <v>8.08</v>
      </c>
      <c r="Q31" s="125" t="s">
        <v>98</v>
      </c>
      <c r="R31" s="28"/>
    </row>
    <row r="32" spans="1:18" s="40" customFormat="1" ht="20.100000000000001" customHeight="1">
      <c r="A32" s="74" t="s">
        <v>136</v>
      </c>
      <c r="B32" s="264">
        <v>0</v>
      </c>
      <c r="C32" s="265">
        <v>0</v>
      </c>
      <c r="D32" s="265">
        <v>0</v>
      </c>
      <c r="E32" s="265">
        <v>1</v>
      </c>
      <c r="F32" s="265">
        <v>5</v>
      </c>
      <c r="G32" s="266">
        <v>0</v>
      </c>
      <c r="H32" s="266">
        <v>0</v>
      </c>
      <c r="I32" s="266">
        <v>0</v>
      </c>
      <c r="J32" s="265">
        <f t="shared" si="3"/>
        <v>23</v>
      </c>
      <c r="K32" s="271">
        <v>23</v>
      </c>
      <c r="L32" s="265">
        <v>0</v>
      </c>
      <c r="M32" s="265">
        <v>0</v>
      </c>
      <c r="N32" s="271">
        <v>86</v>
      </c>
      <c r="O32" s="272">
        <v>28</v>
      </c>
      <c r="P32" s="267">
        <v>14.03</v>
      </c>
      <c r="Q32" s="125" t="s">
        <v>99</v>
      </c>
      <c r="R32" s="28"/>
    </row>
    <row r="33" spans="1:18" s="40" customFormat="1" ht="20.100000000000001" customHeight="1">
      <c r="A33" s="74" t="s">
        <v>137</v>
      </c>
      <c r="B33" s="264">
        <v>0</v>
      </c>
      <c r="C33" s="265">
        <v>0</v>
      </c>
      <c r="D33" s="265">
        <v>0</v>
      </c>
      <c r="E33" s="265">
        <v>1</v>
      </c>
      <c r="F33" s="265">
        <v>6</v>
      </c>
      <c r="G33" s="266">
        <v>0</v>
      </c>
      <c r="H33" s="266">
        <v>0</v>
      </c>
      <c r="I33" s="266">
        <v>0</v>
      </c>
      <c r="J33" s="265">
        <f t="shared" si="3"/>
        <v>23</v>
      </c>
      <c r="K33" s="271">
        <v>23</v>
      </c>
      <c r="L33" s="265">
        <v>0</v>
      </c>
      <c r="M33" s="265">
        <v>0</v>
      </c>
      <c r="N33" s="271">
        <v>82</v>
      </c>
      <c r="O33" s="272">
        <v>16</v>
      </c>
      <c r="P33" s="267">
        <v>15.25</v>
      </c>
      <c r="Q33" s="125" t="s">
        <v>100</v>
      </c>
      <c r="R33" s="28"/>
    </row>
    <row r="34" spans="1:18" s="40" customFormat="1" ht="20.100000000000001" customHeight="1">
      <c r="A34" s="75" t="s">
        <v>80</v>
      </c>
      <c r="B34" s="268">
        <v>0</v>
      </c>
      <c r="C34" s="269">
        <v>0</v>
      </c>
      <c r="D34" s="269">
        <v>0</v>
      </c>
      <c r="E34" s="269">
        <v>1</v>
      </c>
      <c r="F34" s="269">
        <v>1</v>
      </c>
      <c r="G34" s="269">
        <v>0</v>
      </c>
      <c r="H34" s="269">
        <v>0</v>
      </c>
      <c r="I34" s="269">
        <v>0</v>
      </c>
      <c r="J34" s="269">
        <f t="shared" si="3"/>
        <v>53</v>
      </c>
      <c r="K34" s="273">
        <v>53</v>
      </c>
      <c r="L34" s="269">
        <v>0</v>
      </c>
      <c r="M34" s="269">
        <v>0</v>
      </c>
      <c r="N34" s="273">
        <v>336</v>
      </c>
      <c r="O34" s="274">
        <v>1</v>
      </c>
      <c r="P34" s="270">
        <v>7.36</v>
      </c>
      <c r="Q34" s="126" t="s">
        <v>81</v>
      </c>
      <c r="R34" s="28"/>
    </row>
    <row r="35" spans="1:18" s="103" customFormat="1" ht="13.5" customHeight="1">
      <c r="A35" s="101" t="s">
        <v>173</v>
      </c>
      <c r="B35" s="101"/>
      <c r="C35" s="101"/>
      <c r="D35" s="101"/>
      <c r="F35" s="101"/>
      <c r="G35" s="101"/>
      <c r="H35" s="101"/>
      <c r="I35" s="101"/>
      <c r="J35" s="101"/>
      <c r="K35" s="101"/>
      <c r="L35" s="101"/>
      <c r="M35" s="101"/>
      <c r="N35" s="101"/>
      <c r="O35" s="104"/>
      <c r="P35" s="104"/>
      <c r="R35" s="56"/>
    </row>
    <row r="36" spans="1:18" s="103" customFormat="1" ht="13.5" customHeight="1">
      <c r="A36" s="101" t="s">
        <v>101</v>
      </c>
      <c r="B36" s="101"/>
      <c r="C36" s="101"/>
      <c r="D36" s="101"/>
      <c r="F36" s="101"/>
      <c r="G36" s="101"/>
      <c r="H36" s="101"/>
      <c r="I36" s="101"/>
      <c r="J36" s="101"/>
      <c r="K36" s="101"/>
      <c r="L36" s="101"/>
      <c r="M36" s="101"/>
      <c r="N36" s="101"/>
      <c r="O36" s="104"/>
      <c r="P36" s="104"/>
      <c r="Q36" s="103" t="s">
        <v>219</v>
      </c>
      <c r="R36" s="56"/>
    </row>
    <row r="37" spans="1:18">
      <c r="A37" s="36"/>
      <c r="Q37" s="44"/>
    </row>
    <row r="45" spans="1:18">
      <c r="F45" s="45"/>
      <c r="G45" s="45"/>
      <c r="H45" s="45"/>
      <c r="I45" s="45"/>
      <c r="J45" s="45"/>
      <c r="K45" s="45"/>
    </row>
    <row r="46" spans="1:18">
      <c r="D46" s="46"/>
      <c r="F46" s="45"/>
      <c r="G46" s="45"/>
      <c r="H46" s="45"/>
      <c r="I46" s="45"/>
      <c r="J46" s="45"/>
      <c r="K46" s="45"/>
      <c r="L46" s="45"/>
    </row>
    <row r="47" spans="1:18">
      <c r="C47" s="46"/>
      <c r="D47" s="46"/>
      <c r="F47" s="45"/>
      <c r="G47" s="45"/>
      <c r="H47" s="45"/>
      <c r="I47" s="45"/>
      <c r="J47" s="45"/>
      <c r="K47" s="45"/>
      <c r="L47" s="45"/>
    </row>
    <row r="48" spans="1:18">
      <c r="C48" s="46"/>
      <c r="D48" s="46"/>
      <c r="F48" s="45"/>
      <c r="G48" s="45"/>
      <c r="H48" s="45"/>
      <c r="I48" s="45"/>
      <c r="J48" s="45"/>
      <c r="K48" s="45"/>
      <c r="L48" s="45"/>
    </row>
    <row r="49" spans="2:17">
      <c r="C49" s="46"/>
      <c r="D49" s="46"/>
      <c r="F49" s="45"/>
      <c r="G49" s="45"/>
      <c r="H49" s="45"/>
      <c r="I49" s="45"/>
      <c r="J49" s="45"/>
      <c r="K49" s="45"/>
      <c r="L49" s="45"/>
    </row>
    <row r="50" spans="2:17">
      <c r="C50" s="46"/>
      <c r="D50" s="46"/>
      <c r="F50" s="45"/>
      <c r="G50" s="45"/>
      <c r="H50" s="45"/>
      <c r="I50" s="45"/>
      <c r="J50" s="45"/>
      <c r="K50" s="45"/>
      <c r="L50" s="45"/>
      <c r="Q50" s="28"/>
    </row>
    <row r="51" spans="2:17">
      <c r="C51" s="46"/>
      <c r="F51" s="45"/>
      <c r="G51" s="45"/>
      <c r="H51" s="45"/>
      <c r="I51" s="45"/>
      <c r="J51" s="45"/>
      <c r="K51" s="45"/>
      <c r="L51" s="45"/>
      <c r="Q51" s="28"/>
    </row>
    <row r="52" spans="2:17">
      <c r="C52" s="46"/>
      <c r="F52" s="45"/>
      <c r="G52" s="45"/>
      <c r="H52" s="45"/>
      <c r="I52" s="45"/>
      <c r="J52" s="45"/>
      <c r="K52" s="45"/>
      <c r="L52" s="45"/>
      <c r="Q52" s="28"/>
    </row>
    <row r="53" spans="2:17">
      <c r="C53" s="46"/>
      <c r="L53" s="45"/>
      <c r="Q53" s="28"/>
    </row>
    <row r="54" spans="2:17">
      <c r="D54" s="46"/>
      <c r="L54" s="45"/>
      <c r="Q54" s="28"/>
    </row>
    <row r="55" spans="2:17">
      <c r="C55" s="46"/>
    </row>
    <row r="59" spans="2:17">
      <c r="B59" s="47"/>
    </row>
    <row r="63" spans="2:17">
      <c r="F63" s="29"/>
      <c r="G63" s="29"/>
      <c r="H63" s="29"/>
      <c r="I63" s="29"/>
      <c r="J63" s="29"/>
      <c r="K63" s="29"/>
      <c r="L63" s="29"/>
      <c r="Q63" s="28"/>
    </row>
  </sheetData>
  <mergeCells count="8">
    <mergeCell ref="E6:F6"/>
    <mergeCell ref="L6:M6"/>
    <mergeCell ref="B5:F5"/>
    <mergeCell ref="J5:M5"/>
    <mergeCell ref="A1:B1"/>
    <mergeCell ref="G5:I5"/>
    <mergeCell ref="J2:Q2"/>
    <mergeCell ref="A2:I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3"/>
  <sheetViews>
    <sheetView view="pageBreakPreview" zoomScaleNormal="70" zoomScaleSheetLayoutView="100" workbookViewId="0">
      <selection activeCell="C3" sqref="C3"/>
    </sheetView>
  </sheetViews>
  <sheetFormatPr defaultRowHeight="16.5"/>
  <cols>
    <col min="1" max="1" width="7.625" style="19" customWidth="1"/>
    <col min="2" max="8" width="12.625" style="19" customWidth="1"/>
    <col min="9" max="9" width="12.625" style="23" customWidth="1"/>
    <col min="10" max="15" width="12.625" style="19" customWidth="1"/>
    <col min="16" max="16" width="7.625" style="23" customWidth="1"/>
    <col min="17" max="22" width="12.625" style="19" customWidth="1"/>
    <col min="23" max="23" width="12.625" style="23" customWidth="1"/>
    <col min="24" max="28" width="12.625" style="19" customWidth="1"/>
    <col min="29" max="29" width="12.625" style="23" customWidth="1"/>
    <col min="30" max="16384" width="9" style="19"/>
  </cols>
  <sheetData>
    <row r="1" spans="1:30" ht="24.95" customHeight="1">
      <c r="A1" s="302" t="s">
        <v>171</v>
      </c>
      <c r="B1" s="302"/>
    </row>
    <row r="2" spans="1:30" ht="24.95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1" t="s">
        <v>309</v>
      </c>
      <c r="J2" s="301"/>
      <c r="K2" s="301"/>
      <c r="L2" s="301"/>
      <c r="M2" s="301"/>
      <c r="N2" s="301"/>
      <c r="O2" s="301"/>
      <c r="P2" s="300" t="s">
        <v>103</v>
      </c>
      <c r="Q2" s="300"/>
      <c r="R2" s="300"/>
      <c r="S2" s="300"/>
      <c r="T2" s="300"/>
      <c r="U2" s="300"/>
      <c r="V2" s="300"/>
      <c r="W2" s="301" t="s">
        <v>310</v>
      </c>
      <c r="X2" s="301"/>
      <c r="Y2" s="301"/>
      <c r="Z2" s="301"/>
      <c r="AA2" s="301"/>
      <c r="AB2" s="301"/>
      <c r="AC2" s="301"/>
      <c r="AD2" s="76"/>
    </row>
    <row r="3" spans="1:30" s="53" customFormat="1" ht="23.1" customHeight="1">
      <c r="A3" s="76"/>
      <c r="B3" s="76"/>
      <c r="C3" s="76"/>
      <c r="D3" s="76"/>
      <c r="E3" s="76"/>
      <c r="F3" s="76"/>
      <c r="G3" s="76"/>
      <c r="H3" s="76"/>
      <c r="I3" s="207"/>
      <c r="J3" s="76"/>
      <c r="K3" s="76"/>
      <c r="L3" s="76"/>
      <c r="M3" s="57"/>
      <c r="N3" s="57"/>
      <c r="O3" s="57"/>
      <c r="P3" s="200"/>
      <c r="Q3" s="57"/>
      <c r="R3" s="57"/>
      <c r="S3" s="57"/>
      <c r="T3" s="57"/>
      <c r="U3" s="57"/>
      <c r="V3" s="57"/>
      <c r="W3" s="200"/>
      <c r="X3" s="57"/>
      <c r="Y3" s="299"/>
      <c r="Z3" s="299"/>
      <c r="AA3" s="299"/>
      <c r="AB3" s="299"/>
      <c r="AC3" s="299"/>
    </row>
    <row r="4" spans="1:30" s="20" customFormat="1" ht="15" customHeight="1" thickBot="1">
      <c r="A4" s="58" t="s">
        <v>232</v>
      </c>
      <c r="B4" s="59"/>
      <c r="C4" s="59"/>
      <c r="D4" s="59"/>
      <c r="E4" s="59"/>
      <c r="F4" s="64"/>
      <c r="G4" s="59"/>
      <c r="H4" s="59"/>
      <c r="I4" s="62"/>
      <c r="J4" s="59"/>
      <c r="K4" s="64"/>
      <c r="L4" s="59"/>
      <c r="M4" s="60"/>
      <c r="N4" s="60"/>
      <c r="O4" s="59" t="s">
        <v>233</v>
      </c>
      <c r="P4" s="205" t="s">
        <v>234</v>
      </c>
      <c r="Q4" s="60"/>
      <c r="R4" s="60"/>
      <c r="S4" s="60"/>
      <c r="T4" s="60"/>
      <c r="U4" s="60"/>
      <c r="V4" s="60"/>
      <c r="W4" s="201"/>
      <c r="X4" s="59"/>
      <c r="Y4" s="60"/>
      <c r="Z4" s="60"/>
      <c r="AA4" s="60"/>
      <c r="AB4" s="60"/>
      <c r="AC4" s="62" t="s">
        <v>233</v>
      </c>
    </row>
    <row r="5" spans="1:30" s="21" customFormat="1" ht="18.75" customHeight="1">
      <c r="A5" s="68" t="s">
        <v>140</v>
      </c>
      <c r="B5" s="65" t="s">
        <v>138</v>
      </c>
      <c r="C5" s="65" t="s">
        <v>142</v>
      </c>
      <c r="D5" s="65" t="s">
        <v>143</v>
      </c>
      <c r="E5" s="65" t="s">
        <v>144</v>
      </c>
      <c r="F5" s="65" t="s">
        <v>147</v>
      </c>
      <c r="G5" s="77" t="s">
        <v>148</v>
      </c>
      <c r="H5" s="77" t="s">
        <v>153</v>
      </c>
      <c r="I5" s="68" t="s">
        <v>154</v>
      </c>
      <c r="J5" s="65" t="s">
        <v>155</v>
      </c>
      <c r="K5" s="77" t="s">
        <v>156</v>
      </c>
      <c r="L5" s="65" t="s">
        <v>161</v>
      </c>
      <c r="M5" s="65" t="s">
        <v>164</v>
      </c>
      <c r="N5" s="68" t="s">
        <v>166</v>
      </c>
      <c r="O5" s="202" t="s">
        <v>167</v>
      </c>
      <c r="P5" s="68" t="s">
        <v>140</v>
      </c>
      <c r="Q5" s="65" t="s">
        <v>188</v>
      </c>
      <c r="R5" s="65" t="s">
        <v>189</v>
      </c>
      <c r="S5" s="65" t="s">
        <v>190</v>
      </c>
      <c r="T5" s="65" t="s">
        <v>191</v>
      </c>
      <c r="U5" s="65" t="s">
        <v>192</v>
      </c>
      <c r="V5" s="77" t="s">
        <v>193</v>
      </c>
      <c r="W5" s="68" t="s">
        <v>202</v>
      </c>
      <c r="X5" s="68" t="s">
        <v>204</v>
      </c>
      <c r="Y5" s="65" t="s">
        <v>205</v>
      </c>
      <c r="Z5" s="65" t="s">
        <v>206</v>
      </c>
      <c r="AA5" s="65" t="s">
        <v>207</v>
      </c>
      <c r="AB5" s="65" t="s">
        <v>213</v>
      </c>
      <c r="AC5" s="77" t="s">
        <v>214</v>
      </c>
    </row>
    <row r="6" spans="1:30" s="21" customFormat="1" ht="18.75" customHeight="1">
      <c r="A6" s="69"/>
      <c r="B6" s="66"/>
      <c r="C6" s="66"/>
      <c r="D6" s="66"/>
      <c r="E6" s="66"/>
      <c r="F6" s="66"/>
      <c r="G6" s="78" t="s">
        <v>149</v>
      </c>
      <c r="H6" s="78" t="s">
        <v>151</v>
      </c>
      <c r="I6" s="81" t="s">
        <v>157</v>
      </c>
      <c r="J6" s="66" t="s">
        <v>158</v>
      </c>
      <c r="K6" s="80" t="s">
        <v>159</v>
      </c>
      <c r="L6" s="66" t="s">
        <v>162</v>
      </c>
      <c r="M6" s="66" t="s">
        <v>165</v>
      </c>
      <c r="N6" s="81"/>
      <c r="O6" s="203" t="s">
        <v>168</v>
      </c>
      <c r="P6" s="69"/>
      <c r="Q6" s="66"/>
      <c r="R6" s="66"/>
      <c r="S6" s="66"/>
      <c r="T6" s="66" t="s">
        <v>12</v>
      </c>
      <c r="U6" s="66" t="s">
        <v>194</v>
      </c>
      <c r="V6" s="80" t="s">
        <v>195</v>
      </c>
      <c r="W6" s="81"/>
      <c r="X6" s="81" t="s">
        <v>208</v>
      </c>
      <c r="Y6" s="66" t="s">
        <v>209</v>
      </c>
      <c r="Z6" s="66" t="s">
        <v>210</v>
      </c>
      <c r="AA6" s="66" t="s">
        <v>211</v>
      </c>
      <c r="AB6" s="66"/>
      <c r="AC6" s="80" t="s">
        <v>215</v>
      </c>
    </row>
    <row r="7" spans="1:30" s="21" customFormat="1" ht="18.75" customHeight="1">
      <c r="A7" s="70" t="s">
        <v>141</v>
      </c>
      <c r="B7" s="67" t="s">
        <v>139</v>
      </c>
      <c r="C7" s="67" t="s">
        <v>145</v>
      </c>
      <c r="D7" s="67" t="s">
        <v>146</v>
      </c>
      <c r="E7" s="67" t="s">
        <v>49</v>
      </c>
      <c r="F7" s="67" t="s">
        <v>118</v>
      </c>
      <c r="G7" s="79" t="s">
        <v>150</v>
      </c>
      <c r="H7" s="83" t="s">
        <v>152</v>
      </c>
      <c r="I7" s="82" t="s">
        <v>152</v>
      </c>
      <c r="J7" s="67" t="s">
        <v>152</v>
      </c>
      <c r="K7" s="79" t="s">
        <v>160</v>
      </c>
      <c r="L7" s="67" t="s">
        <v>163</v>
      </c>
      <c r="M7" s="67" t="s">
        <v>152</v>
      </c>
      <c r="N7" s="82" t="s">
        <v>169</v>
      </c>
      <c r="O7" s="204" t="s">
        <v>170</v>
      </c>
      <c r="P7" s="70" t="s">
        <v>141</v>
      </c>
      <c r="Q7" s="67" t="s">
        <v>196</v>
      </c>
      <c r="R7" s="67" t="s">
        <v>197</v>
      </c>
      <c r="S7" s="105" t="s">
        <v>198</v>
      </c>
      <c r="T7" s="105" t="s">
        <v>199</v>
      </c>
      <c r="U7" s="105" t="s">
        <v>200</v>
      </c>
      <c r="V7" s="106" t="s">
        <v>201</v>
      </c>
      <c r="W7" s="107" t="s">
        <v>203</v>
      </c>
      <c r="X7" s="107" t="s">
        <v>170</v>
      </c>
      <c r="Y7" s="105" t="s">
        <v>212</v>
      </c>
      <c r="Z7" s="105" t="s">
        <v>152</v>
      </c>
      <c r="AA7" s="105" t="s">
        <v>152</v>
      </c>
      <c r="AB7" s="105" t="s">
        <v>216</v>
      </c>
      <c r="AC7" s="106" t="s">
        <v>152</v>
      </c>
    </row>
    <row r="8" spans="1:30" s="22" customFormat="1" ht="20.100000000000001" customHeight="1">
      <c r="A8" s="71">
        <v>2016</v>
      </c>
      <c r="B8" s="88">
        <v>608425910</v>
      </c>
      <c r="C8" s="89">
        <v>61431933</v>
      </c>
      <c r="D8" s="89">
        <v>149500528</v>
      </c>
      <c r="E8" s="89">
        <v>13735330</v>
      </c>
      <c r="F8" s="89">
        <v>4162986</v>
      </c>
      <c r="G8" s="89">
        <v>234860728</v>
      </c>
      <c r="H8" s="89">
        <v>23071438</v>
      </c>
      <c r="I8" s="89">
        <v>3993486</v>
      </c>
      <c r="J8" s="89">
        <v>2111896</v>
      </c>
      <c r="K8" s="89">
        <v>160511</v>
      </c>
      <c r="L8" s="89">
        <v>72459</v>
      </c>
      <c r="M8" s="89">
        <v>526830</v>
      </c>
      <c r="N8" s="89">
        <v>27326506</v>
      </c>
      <c r="O8" s="89">
        <v>761056</v>
      </c>
      <c r="P8" s="71">
        <v>2016</v>
      </c>
      <c r="Q8" s="108">
        <v>1674073</v>
      </c>
      <c r="R8" s="108">
        <v>33001367</v>
      </c>
      <c r="S8" s="108">
        <v>22277227</v>
      </c>
      <c r="T8" s="108">
        <v>17670946</v>
      </c>
      <c r="U8" s="108">
        <v>155378</v>
      </c>
      <c r="V8" s="109">
        <v>121067</v>
      </c>
      <c r="W8" s="109">
        <v>2192347</v>
      </c>
      <c r="X8" s="108">
        <v>2542276</v>
      </c>
      <c r="Y8" s="108">
        <v>108767</v>
      </c>
      <c r="Z8" s="108">
        <v>263880</v>
      </c>
      <c r="AA8" s="108">
        <v>17658</v>
      </c>
      <c r="AB8" s="108">
        <v>1788747</v>
      </c>
      <c r="AC8" s="109">
        <v>4896490</v>
      </c>
    </row>
    <row r="9" spans="1:30" s="22" customFormat="1" ht="20.100000000000001" customHeight="1">
      <c r="A9" s="72">
        <v>2017</v>
      </c>
      <c r="B9" s="88">
        <v>608400380.39999998</v>
      </c>
      <c r="C9" s="88">
        <v>61614134.100000001</v>
      </c>
      <c r="D9" s="88">
        <v>149003050.5</v>
      </c>
      <c r="E9" s="88">
        <v>14009613.4</v>
      </c>
      <c r="F9" s="88">
        <v>4161826.5</v>
      </c>
      <c r="G9" s="88">
        <v>234337195.40000001</v>
      </c>
      <c r="H9" s="88">
        <v>23340173.699999999</v>
      </c>
      <c r="I9" s="88">
        <v>4032619.3</v>
      </c>
      <c r="J9" s="88">
        <v>2111402.2999999998</v>
      </c>
      <c r="K9" s="88">
        <v>159082.6</v>
      </c>
      <c r="L9" s="88">
        <v>72459.399999999994</v>
      </c>
      <c r="M9" s="88">
        <v>549065.9</v>
      </c>
      <c r="N9" s="88">
        <v>27395902.199999999</v>
      </c>
      <c r="O9" s="89">
        <v>757243</v>
      </c>
      <c r="P9" s="72">
        <v>2017</v>
      </c>
      <c r="Q9" s="109">
        <v>1672858</v>
      </c>
      <c r="R9" s="109">
        <v>33003827.600000001</v>
      </c>
      <c r="S9" s="108">
        <v>22264881.800000001</v>
      </c>
      <c r="T9" s="108">
        <v>17684016.300000001</v>
      </c>
      <c r="U9" s="108">
        <v>165717</v>
      </c>
      <c r="V9" s="109">
        <v>125960.1</v>
      </c>
      <c r="W9" s="109">
        <v>2211639.7999999998</v>
      </c>
      <c r="X9" s="108">
        <v>2542275.5</v>
      </c>
      <c r="Y9" s="108">
        <v>115260</v>
      </c>
      <c r="Z9" s="108">
        <v>273677.7</v>
      </c>
      <c r="AA9" s="108">
        <v>17658</v>
      </c>
      <c r="AB9" s="108">
        <v>1784431.6</v>
      </c>
      <c r="AC9" s="109">
        <v>4994408.7</v>
      </c>
    </row>
    <row r="10" spans="1:30" s="18" customFormat="1" ht="20.100000000000001" customHeight="1">
      <c r="A10" s="72">
        <v>2018</v>
      </c>
      <c r="B10" s="88">
        <v>608427763.30000019</v>
      </c>
      <c r="C10" s="88">
        <v>62089404.800000004</v>
      </c>
      <c r="D10" s="88">
        <v>148768771.90000001</v>
      </c>
      <c r="E10" s="88">
        <v>14289081.300000001</v>
      </c>
      <c r="F10" s="88">
        <v>4196714.7</v>
      </c>
      <c r="G10" s="88">
        <v>233461331.10000002</v>
      </c>
      <c r="H10" s="88">
        <v>23494365.100000001</v>
      </c>
      <c r="I10" s="88">
        <v>4054400.9999999995</v>
      </c>
      <c r="J10" s="88">
        <v>2122348.0999999996</v>
      </c>
      <c r="K10" s="88">
        <v>160304.30000000005</v>
      </c>
      <c r="L10" s="88">
        <v>72833.399999999994</v>
      </c>
      <c r="M10" s="88">
        <v>572685.9</v>
      </c>
      <c r="N10" s="88">
        <v>27413354.500000004</v>
      </c>
      <c r="O10" s="89">
        <v>757243</v>
      </c>
      <c r="P10" s="72">
        <v>2018</v>
      </c>
      <c r="Q10" s="109">
        <v>1672694</v>
      </c>
      <c r="R10" s="109">
        <v>32968233.600000001</v>
      </c>
      <c r="S10" s="108">
        <v>22258177.800000001</v>
      </c>
      <c r="T10" s="108">
        <v>17663810.099999998</v>
      </c>
      <c r="U10" s="108">
        <v>166107</v>
      </c>
      <c r="V10" s="109">
        <v>125960.09999999999</v>
      </c>
      <c r="W10" s="109">
        <v>2204163.1999999997</v>
      </c>
      <c r="X10" s="108">
        <v>2550976.4</v>
      </c>
      <c r="Y10" s="108">
        <v>115260</v>
      </c>
      <c r="Z10" s="108">
        <v>278206.80000000005</v>
      </c>
      <c r="AA10" s="108">
        <v>17658</v>
      </c>
      <c r="AB10" s="108">
        <v>1774949</v>
      </c>
      <c r="AC10" s="109">
        <v>5178728.2</v>
      </c>
    </row>
    <row r="11" spans="1:30" s="22" customFormat="1" ht="20.100000000000001" customHeight="1">
      <c r="A11" s="72">
        <v>2019</v>
      </c>
      <c r="B11" s="88">
        <v>608403003.00000012</v>
      </c>
      <c r="C11" s="88">
        <v>62153652.400000006</v>
      </c>
      <c r="D11" s="88">
        <v>148487287.59999999</v>
      </c>
      <c r="E11" s="88">
        <v>14303473.300000001</v>
      </c>
      <c r="F11" s="88">
        <v>4229912.7</v>
      </c>
      <c r="G11" s="88">
        <v>233237585</v>
      </c>
      <c r="H11" s="88">
        <v>23606507.000000004</v>
      </c>
      <c r="I11" s="88">
        <v>4064744.3000000003</v>
      </c>
      <c r="J11" s="88">
        <v>2122348.0999999996</v>
      </c>
      <c r="K11" s="88">
        <v>205492.10000000003</v>
      </c>
      <c r="L11" s="88">
        <v>77045.399999999994</v>
      </c>
      <c r="M11" s="88">
        <v>606342.9</v>
      </c>
      <c r="N11" s="88">
        <v>27428110.100000001</v>
      </c>
      <c r="O11" s="88">
        <v>756700</v>
      </c>
      <c r="P11" s="72">
        <v>2019</v>
      </c>
      <c r="Q11" s="109">
        <v>1686025.3</v>
      </c>
      <c r="R11" s="109">
        <v>32968724.600000001</v>
      </c>
      <c r="S11" s="109">
        <v>22241509.099999998</v>
      </c>
      <c r="T11" s="109">
        <v>17660633.099999998</v>
      </c>
      <c r="U11" s="109">
        <v>154286</v>
      </c>
      <c r="V11" s="109">
        <v>123185.09999999999</v>
      </c>
      <c r="W11" s="109">
        <v>2207267.0999999996</v>
      </c>
      <c r="X11" s="109">
        <v>2549281.4</v>
      </c>
      <c r="Y11" s="109">
        <v>115260</v>
      </c>
      <c r="Z11" s="109">
        <v>281105.80000000005</v>
      </c>
      <c r="AA11" s="109">
        <v>17658</v>
      </c>
      <c r="AB11" s="109">
        <v>1770615.9</v>
      </c>
      <c r="AC11" s="109">
        <v>5348250.7</v>
      </c>
    </row>
    <row r="12" spans="1:30" s="18" customFormat="1" ht="20.100000000000001" customHeight="1">
      <c r="A12" s="72">
        <v>2020</v>
      </c>
      <c r="B12" s="88">
        <v>608371961.70000005</v>
      </c>
      <c r="C12" s="88">
        <v>61790550.200000003</v>
      </c>
      <c r="D12" s="88">
        <v>147344962.80000001</v>
      </c>
      <c r="E12" s="88">
        <v>14302555.300000001</v>
      </c>
      <c r="F12" s="88">
        <v>4237442.0999999996</v>
      </c>
      <c r="G12" s="88">
        <v>232221237.5</v>
      </c>
      <c r="H12" s="88">
        <v>23636657.800000001</v>
      </c>
      <c r="I12" s="88">
        <v>4090476.8</v>
      </c>
      <c r="J12" s="88">
        <v>2117469.1</v>
      </c>
      <c r="K12" s="88">
        <v>209110.1</v>
      </c>
      <c r="L12" s="88">
        <v>76937.399999999994</v>
      </c>
      <c r="M12" s="88">
        <v>649497.19999999995</v>
      </c>
      <c r="N12" s="88">
        <v>27820474.699999999</v>
      </c>
      <c r="O12" s="88">
        <v>757686</v>
      </c>
      <c r="P12" s="72">
        <v>2020</v>
      </c>
      <c r="Q12" s="109">
        <v>1692568.8</v>
      </c>
      <c r="R12" s="109">
        <v>33284507.600000001</v>
      </c>
      <c r="S12" s="109">
        <v>22198617</v>
      </c>
      <c r="T12" s="109">
        <v>17642288.100000001</v>
      </c>
      <c r="U12" s="109">
        <v>151274</v>
      </c>
      <c r="V12" s="109">
        <v>191839.9</v>
      </c>
      <c r="W12" s="109">
        <v>2214076.7999999998</v>
      </c>
      <c r="X12" s="109">
        <v>3865902.8</v>
      </c>
      <c r="Y12" s="109">
        <v>115260</v>
      </c>
      <c r="Z12" s="109">
        <v>284939.8</v>
      </c>
      <c r="AA12" s="109">
        <v>17658</v>
      </c>
      <c r="AB12" s="109">
        <v>1767591.9</v>
      </c>
      <c r="AC12" s="109">
        <v>5690380</v>
      </c>
    </row>
    <row r="13" spans="1:30" s="18" customFormat="1" ht="30" customHeight="1">
      <c r="A13" s="73">
        <v>2021</v>
      </c>
      <c r="B13" s="90">
        <f t="shared" ref="B13:O13" si="0">SUM(B14:B33)</f>
        <v>608454037.50000012</v>
      </c>
      <c r="C13" s="90">
        <f t="shared" si="0"/>
        <v>61720164.500000007</v>
      </c>
      <c r="D13" s="90">
        <f t="shared" si="0"/>
        <v>146989529.5</v>
      </c>
      <c r="E13" s="90">
        <f t="shared" si="0"/>
        <v>14249058.800000001</v>
      </c>
      <c r="F13" s="90">
        <f t="shared" si="0"/>
        <v>4235429.8000000007</v>
      </c>
      <c r="G13" s="90">
        <f t="shared" si="0"/>
        <v>232048641</v>
      </c>
      <c r="H13" s="90">
        <f t="shared" si="0"/>
        <v>23763130.600000001</v>
      </c>
      <c r="I13" s="90">
        <f t="shared" si="0"/>
        <v>4101789.8000000003</v>
      </c>
      <c r="J13" s="90">
        <f t="shared" si="0"/>
        <v>2117274.1</v>
      </c>
      <c r="K13" s="90">
        <f t="shared" si="0"/>
        <v>209464.09999999998</v>
      </c>
      <c r="L13" s="90">
        <f t="shared" si="0"/>
        <v>80756.899999999994</v>
      </c>
      <c r="M13" s="90">
        <f t="shared" si="0"/>
        <v>676602.6</v>
      </c>
      <c r="N13" s="90">
        <f t="shared" si="0"/>
        <v>27880277.899999999</v>
      </c>
      <c r="O13" s="90">
        <f t="shared" si="0"/>
        <v>846278.2</v>
      </c>
      <c r="P13" s="73">
        <v>2021</v>
      </c>
      <c r="Q13" s="206">
        <f>SUM(Q14:Q33)</f>
        <v>1692644.1</v>
      </c>
      <c r="R13" s="91">
        <f t="shared" ref="R13:AC13" si="1">SUM(R14:R33)</f>
        <v>33382905.600000001</v>
      </c>
      <c r="S13" s="91">
        <f t="shared" si="1"/>
        <v>22192306.100000001</v>
      </c>
      <c r="T13" s="91">
        <f t="shared" si="1"/>
        <v>17653463.899999999</v>
      </c>
      <c r="U13" s="91">
        <f t="shared" si="1"/>
        <v>150580</v>
      </c>
      <c r="V13" s="91">
        <f t="shared" si="1"/>
        <v>191749.90000000002</v>
      </c>
      <c r="W13" s="91">
        <f t="shared" si="1"/>
        <v>2214076.7999999998</v>
      </c>
      <c r="X13" s="91">
        <f t="shared" si="1"/>
        <v>3865902.8000000003</v>
      </c>
      <c r="Y13" s="91">
        <f t="shared" si="1"/>
        <v>119078</v>
      </c>
      <c r="Z13" s="91">
        <f t="shared" si="1"/>
        <v>285292.2</v>
      </c>
      <c r="AA13" s="91">
        <f t="shared" si="1"/>
        <v>17658</v>
      </c>
      <c r="AB13" s="91">
        <f t="shared" si="1"/>
        <v>1764698.9</v>
      </c>
      <c r="AC13" s="91">
        <f t="shared" si="1"/>
        <v>6005283.4000000004</v>
      </c>
    </row>
    <row r="14" spans="1:30" s="22" customFormat="1" ht="20.100000000000001" customHeight="1">
      <c r="A14" s="74" t="s">
        <v>119</v>
      </c>
      <c r="B14" s="92">
        <f>SUM(C14:O14,Q14:AC14)</f>
        <v>54359992.5</v>
      </c>
      <c r="C14" s="93">
        <v>4971031.9000000004</v>
      </c>
      <c r="D14" s="93">
        <v>7894322.2000000002</v>
      </c>
      <c r="E14" s="94">
        <v>45817</v>
      </c>
      <c r="F14" s="94">
        <v>169557</v>
      </c>
      <c r="G14" s="93">
        <v>30115872.5</v>
      </c>
      <c r="H14" s="93">
        <v>1798428.2</v>
      </c>
      <c r="I14" s="93">
        <v>192147.7</v>
      </c>
      <c r="J14" s="93">
        <v>72113</v>
      </c>
      <c r="K14" s="95">
        <v>13619.5</v>
      </c>
      <c r="L14" s="93">
        <v>7296</v>
      </c>
      <c r="M14" s="93">
        <v>55299</v>
      </c>
      <c r="N14" s="93">
        <v>1618800.8</v>
      </c>
      <c r="O14" s="93">
        <v>100610</v>
      </c>
      <c r="P14" s="74" t="s">
        <v>119</v>
      </c>
      <c r="Q14" s="197">
        <v>332869</v>
      </c>
      <c r="R14" s="93">
        <v>3311260</v>
      </c>
      <c r="S14" s="93">
        <v>1270472.7</v>
      </c>
      <c r="T14" s="93">
        <v>352273.8</v>
      </c>
      <c r="U14" s="93">
        <v>12072</v>
      </c>
      <c r="V14" s="93">
        <v>40491.9</v>
      </c>
      <c r="W14" s="93">
        <v>70550.899999999994</v>
      </c>
      <c r="X14" s="94">
        <v>1148927</v>
      </c>
      <c r="Y14" s="93">
        <v>0</v>
      </c>
      <c r="Z14" s="93">
        <v>41493</v>
      </c>
      <c r="AA14" s="93">
        <v>0</v>
      </c>
      <c r="AB14" s="93">
        <v>195958</v>
      </c>
      <c r="AC14" s="93">
        <v>528709.4</v>
      </c>
    </row>
    <row r="15" spans="1:30" s="22" customFormat="1" ht="20.100000000000001" customHeight="1">
      <c r="A15" s="74" t="s">
        <v>120</v>
      </c>
      <c r="B15" s="92">
        <f t="shared" ref="B15:B33" si="2">SUM(C15:O15,Q15:AC15)</f>
        <v>30018368.900000002</v>
      </c>
      <c r="C15" s="93">
        <v>3253915.5</v>
      </c>
      <c r="D15" s="93">
        <v>10779836.199999999</v>
      </c>
      <c r="E15" s="94">
        <v>1612936.1</v>
      </c>
      <c r="F15" s="93">
        <v>225445.4</v>
      </c>
      <c r="G15" s="93">
        <v>7724988</v>
      </c>
      <c r="H15" s="96">
        <v>973984.3</v>
      </c>
      <c r="I15" s="93">
        <v>120915.7</v>
      </c>
      <c r="J15" s="94">
        <v>68015</v>
      </c>
      <c r="K15" s="95">
        <v>1004</v>
      </c>
      <c r="L15" s="93">
        <v>7137.5</v>
      </c>
      <c r="M15" s="93">
        <v>45066.3</v>
      </c>
      <c r="N15" s="93">
        <v>1476580.8</v>
      </c>
      <c r="O15" s="93">
        <v>0</v>
      </c>
      <c r="P15" s="74" t="s">
        <v>120</v>
      </c>
      <c r="Q15" s="197">
        <v>56824</v>
      </c>
      <c r="R15" s="93">
        <v>947823</v>
      </c>
      <c r="S15" s="93">
        <v>1448984.2</v>
      </c>
      <c r="T15" s="94">
        <v>610335</v>
      </c>
      <c r="U15" s="94">
        <v>50477</v>
      </c>
      <c r="V15" s="93">
        <v>0</v>
      </c>
      <c r="W15" s="93">
        <v>0</v>
      </c>
      <c r="X15" s="93">
        <v>165681</v>
      </c>
      <c r="Y15" s="93">
        <v>2996</v>
      </c>
      <c r="Z15" s="93">
        <v>4585</v>
      </c>
      <c r="AA15" s="93">
        <v>0</v>
      </c>
      <c r="AB15" s="94">
        <v>61806.6</v>
      </c>
      <c r="AC15" s="93">
        <v>379032.3</v>
      </c>
    </row>
    <row r="16" spans="1:30" s="22" customFormat="1" ht="20.100000000000001" customHeight="1">
      <c r="A16" s="74" t="s">
        <v>121</v>
      </c>
      <c r="B16" s="92">
        <f t="shared" si="2"/>
        <v>30080837.600000001</v>
      </c>
      <c r="C16" s="93">
        <v>4560852</v>
      </c>
      <c r="D16" s="93">
        <v>8988489.9000000004</v>
      </c>
      <c r="E16" s="94">
        <v>1811022</v>
      </c>
      <c r="F16" s="94">
        <v>472657</v>
      </c>
      <c r="G16" s="93">
        <v>6187335</v>
      </c>
      <c r="H16" s="93">
        <v>1190062.7</v>
      </c>
      <c r="I16" s="93">
        <v>838130.8</v>
      </c>
      <c r="J16" s="93">
        <v>42825</v>
      </c>
      <c r="K16" s="95">
        <v>12775</v>
      </c>
      <c r="L16" s="93">
        <v>8581</v>
      </c>
      <c r="M16" s="93">
        <v>65133</v>
      </c>
      <c r="N16" s="93">
        <v>2037963.7</v>
      </c>
      <c r="O16" s="93">
        <v>0</v>
      </c>
      <c r="P16" s="74" t="s">
        <v>121</v>
      </c>
      <c r="Q16" s="198">
        <v>15573</v>
      </c>
      <c r="R16" s="93">
        <v>1274128</v>
      </c>
      <c r="S16" s="93">
        <v>1332936.8</v>
      </c>
      <c r="T16" s="94">
        <v>507074</v>
      </c>
      <c r="U16" s="93">
        <v>3827</v>
      </c>
      <c r="V16" s="93">
        <v>0</v>
      </c>
      <c r="W16" s="93">
        <v>85414.1</v>
      </c>
      <c r="X16" s="93">
        <v>925</v>
      </c>
      <c r="Y16" s="93">
        <v>0</v>
      </c>
      <c r="Z16" s="94">
        <v>5163</v>
      </c>
      <c r="AA16" s="93">
        <v>0</v>
      </c>
      <c r="AB16" s="94">
        <v>151279</v>
      </c>
      <c r="AC16" s="93">
        <v>488690.6</v>
      </c>
    </row>
    <row r="17" spans="1:29" s="22" customFormat="1" ht="20.100000000000001" customHeight="1">
      <c r="A17" s="74" t="s">
        <v>122</v>
      </c>
      <c r="B17" s="92">
        <f t="shared" si="2"/>
        <v>20344181.5</v>
      </c>
      <c r="C17" s="93">
        <v>2935174.7</v>
      </c>
      <c r="D17" s="93">
        <v>8852154.8000000007</v>
      </c>
      <c r="E17" s="94">
        <v>394996.8</v>
      </c>
      <c r="F17" s="94">
        <v>344304.8</v>
      </c>
      <c r="G17" s="93">
        <v>3692838.6</v>
      </c>
      <c r="H17" s="93">
        <v>570666.9</v>
      </c>
      <c r="I17" s="93">
        <v>31956.6</v>
      </c>
      <c r="J17" s="93">
        <v>48297.4</v>
      </c>
      <c r="K17" s="95">
        <v>3173.5</v>
      </c>
      <c r="L17" s="93">
        <v>0</v>
      </c>
      <c r="M17" s="93">
        <v>12311.4</v>
      </c>
      <c r="N17" s="93">
        <v>1033432.1</v>
      </c>
      <c r="O17" s="93">
        <v>0</v>
      </c>
      <c r="P17" s="74" t="s">
        <v>122</v>
      </c>
      <c r="Q17" s="197">
        <v>23445</v>
      </c>
      <c r="R17" s="93">
        <v>626462</v>
      </c>
      <c r="S17" s="93">
        <v>1135050.5</v>
      </c>
      <c r="T17" s="93">
        <v>346970.7</v>
      </c>
      <c r="U17" s="93">
        <v>0</v>
      </c>
      <c r="V17" s="93">
        <v>0</v>
      </c>
      <c r="W17" s="93">
        <v>0</v>
      </c>
      <c r="X17" s="94">
        <v>2528.9</v>
      </c>
      <c r="Y17" s="93">
        <v>0</v>
      </c>
      <c r="Z17" s="94">
        <v>3641.5</v>
      </c>
      <c r="AA17" s="94">
        <v>334</v>
      </c>
      <c r="AB17" s="94">
        <v>67198.100000000006</v>
      </c>
      <c r="AC17" s="93">
        <v>219243.2</v>
      </c>
    </row>
    <row r="18" spans="1:29" s="22" customFormat="1" ht="20.100000000000001" customHeight="1">
      <c r="A18" s="74" t="s">
        <v>123</v>
      </c>
      <c r="B18" s="92">
        <f t="shared" si="2"/>
        <v>32303054.700000003</v>
      </c>
      <c r="C18" s="93">
        <v>4531251.4000000004</v>
      </c>
      <c r="D18" s="93">
        <v>9764440.0999999996</v>
      </c>
      <c r="E18" s="94">
        <v>489186</v>
      </c>
      <c r="F18" s="93">
        <v>578964.4</v>
      </c>
      <c r="G18" s="93">
        <v>8670388.4000000004</v>
      </c>
      <c r="H18" s="93">
        <v>973504.3</v>
      </c>
      <c r="I18" s="94">
        <v>72595</v>
      </c>
      <c r="J18" s="93">
        <v>67520</v>
      </c>
      <c r="K18" s="95">
        <v>4959</v>
      </c>
      <c r="L18" s="93">
        <v>1140</v>
      </c>
      <c r="M18" s="93">
        <v>39487</v>
      </c>
      <c r="N18" s="93">
        <v>1648639.3</v>
      </c>
      <c r="O18" s="93">
        <v>0</v>
      </c>
      <c r="P18" s="74" t="s">
        <v>123</v>
      </c>
      <c r="Q18" s="197">
        <v>89998</v>
      </c>
      <c r="R18" s="93">
        <v>1564751.6</v>
      </c>
      <c r="S18" s="93">
        <v>1611143.2</v>
      </c>
      <c r="T18" s="94">
        <v>1064284</v>
      </c>
      <c r="U18" s="93">
        <v>10339</v>
      </c>
      <c r="V18" s="93">
        <v>4551</v>
      </c>
      <c r="W18" s="93">
        <v>0</v>
      </c>
      <c r="X18" s="94">
        <v>250641</v>
      </c>
      <c r="Y18" s="93">
        <v>0</v>
      </c>
      <c r="Z18" s="94">
        <v>2825</v>
      </c>
      <c r="AA18" s="93">
        <v>0</v>
      </c>
      <c r="AB18" s="93">
        <v>137961.20000000001</v>
      </c>
      <c r="AC18" s="93">
        <v>724485.8</v>
      </c>
    </row>
    <row r="19" spans="1:29" s="22" customFormat="1" ht="20.100000000000001" customHeight="1">
      <c r="A19" s="74" t="s">
        <v>124</v>
      </c>
      <c r="B19" s="92">
        <f t="shared" si="2"/>
        <v>46901160.400000006</v>
      </c>
      <c r="C19" s="93">
        <v>4598952.3</v>
      </c>
      <c r="D19" s="93">
        <v>16899830.800000001</v>
      </c>
      <c r="E19" s="94">
        <v>288273.59999999998</v>
      </c>
      <c r="F19" s="94">
        <v>246133.1</v>
      </c>
      <c r="G19" s="93">
        <v>10093138.9</v>
      </c>
      <c r="H19" s="93">
        <v>1129458</v>
      </c>
      <c r="I19" s="94">
        <v>58056</v>
      </c>
      <c r="J19" s="94">
        <v>52184</v>
      </c>
      <c r="K19" s="95">
        <v>0</v>
      </c>
      <c r="L19" s="93">
        <v>0</v>
      </c>
      <c r="M19" s="93">
        <v>25473.3</v>
      </c>
      <c r="N19" s="93">
        <v>2013999.9</v>
      </c>
      <c r="O19" s="93">
        <v>0</v>
      </c>
      <c r="P19" s="74" t="s">
        <v>124</v>
      </c>
      <c r="Q19" s="197">
        <v>394276</v>
      </c>
      <c r="R19" s="93">
        <v>7326176</v>
      </c>
      <c r="S19" s="93">
        <v>2343737.6</v>
      </c>
      <c r="T19" s="94">
        <v>970532</v>
      </c>
      <c r="U19" s="93">
        <v>1712</v>
      </c>
      <c r="V19" s="93">
        <v>0</v>
      </c>
      <c r="W19" s="93">
        <v>0</v>
      </c>
      <c r="X19" s="93">
        <v>2086</v>
      </c>
      <c r="Y19" s="93">
        <v>0</v>
      </c>
      <c r="Z19" s="94">
        <v>3593</v>
      </c>
      <c r="AA19" s="93">
        <v>0</v>
      </c>
      <c r="AB19" s="94">
        <v>133091</v>
      </c>
      <c r="AC19" s="93">
        <v>320456.90000000002</v>
      </c>
    </row>
    <row r="20" spans="1:29" s="22" customFormat="1" ht="20.100000000000001" customHeight="1">
      <c r="A20" s="74" t="s">
        <v>125</v>
      </c>
      <c r="B20" s="92">
        <f t="shared" si="2"/>
        <v>56740219.399999999</v>
      </c>
      <c r="C20" s="93">
        <v>4045743.1</v>
      </c>
      <c r="D20" s="93">
        <v>12765489.300000001</v>
      </c>
      <c r="E20" s="94">
        <v>230601</v>
      </c>
      <c r="F20" s="93">
        <v>380512</v>
      </c>
      <c r="G20" s="93">
        <v>27602329</v>
      </c>
      <c r="H20" s="93">
        <v>1746369.3</v>
      </c>
      <c r="I20" s="93">
        <v>49762</v>
      </c>
      <c r="J20" s="94">
        <v>99034</v>
      </c>
      <c r="K20" s="95">
        <v>9996.6</v>
      </c>
      <c r="L20" s="93">
        <v>7201</v>
      </c>
      <c r="M20" s="93">
        <v>32558</v>
      </c>
      <c r="N20" s="93">
        <v>2015934.5</v>
      </c>
      <c r="O20" s="93">
        <v>189860</v>
      </c>
      <c r="P20" s="74" t="s">
        <v>125</v>
      </c>
      <c r="Q20" s="197">
        <v>229190</v>
      </c>
      <c r="R20" s="94">
        <v>4384683</v>
      </c>
      <c r="S20" s="93">
        <v>1485968.4</v>
      </c>
      <c r="T20" s="94">
        <v>935016.9</v>
      </c>
      <c r="U20" s="93">
        <v>637</v>
      </c>
      <c r="V20" s="93">
        <v>7037</v>
      </c>
      <c r="W20" s="93">
        <v>2684.3</v>
      </c>
      <c r="X20" s="93">
        <v>0</v>
      </c>
      <c r="Y20" s="93">
        <v>3818</v>
      </c>
      <c r="Z20" s="94">
        <v>10508</v>
      </c>
      <c r="AA20" s="93">
        <v>0</v>
      </c>
      <c r="AB20" s="94">
        <v>154963</v>
      </c>
      <c r="AC20" s="93">
        <v>350324</v>
      </c>
    </row>
    <row r="21" spans="1:29" s="22" customFormat="1" ht="20.100000000000001" customHeight="1">
      <c r="A21" s="74" t="s">
        <v>126</v>
      </c>
      <c r="B21" s="92">
        <f t="shared" si="2"/>
        <v>47004234.599999994</v>
      </c>
      <c r="C21" s="93">
        <v>3161265</v>
      </c>
      <c r="D21" s="93">
        <v>8563181.0999999996</v>
      </c>
      <c r="E21" s="94">
        <v>165933</v>
      </c>
      <c r="F21" s="93">
        <v>150847.20000000001</v>
      </c>
      <c r="G21" s="93">
        <v>28689486</v>
      </c>
      <c r="H21" s="93">
        <v>988522.3</v>
      </c>
      <c r="I21" s="93">
        <v>371837.7</v>
      </c>
      <c r="J21" s="94">
        <v>79363</v>
      </c>
      <c r="K21" s="95">
        <v>11856.6</v>
      </c>
      <c r="L21" s="93">
        <v>1583</v>
      </c>
      <c r="M21" s="93">
        <v>16723</v>
      </c>
      <c r="N21" s="93">
        <v>1749354.2</v>
      </c>
      <c r="O21" s="93">
        <v>84454</v>
      </c>
      <c r="P21" s="74" t="s">
        <v>126</v>
      </c>
      <c r="Q21" s="198">
        <v>49693.8</v>
      </c>
      <c r="R21" s="93">
        <v>710993</v>
      </c>
      <c r="S21" s="93">
        <v>1338073.3</v>
      </c>
      <c r="T21" s="94">
        <v>523364.1</v>
      </c>
      <c r="U21" s="93">
        <v>0</v>
      </c>
      <c r="V21" s="93">
        <v>414</v>
      </c>
      <c r="W21" s="93">
        <v>4778</v>
      </c>
      <c r="X21" s="93">
        <v>0</v>
      </c>
      <c r="Y21" s="93">
        <v>6493</v>
      </c>
      <c r="Z21" s="94">
        <v>11728</v>
      </c>
      <c r="AA21" s="93">
        <v>0</v>
      </c>
      <c r="AB21" s="94">
        <v>134280</v>
      </c>
      <c r="AC21" s="93">
        <v>190011.3</v>
      </c>
    </row>
    <row r="22" spans="1:29" s="22" customFormat="1" ht="20.100000000000001" customHeight="1">
      <c r="A22" s="74" t="s">
        <v>127</v>
      </c>
      <c r="B22" s="92">
        <f t="shared" si="2"/>
        <v>42509948.300000004</v>
      </c>
      <c r="C22" s="93">
        <v>5540666.7000000002</v>
      </c>
      <c r="D22" s="93">
        <v>14822525.4</v>
      </c>
      <c r="E22" s="94">
        <v>859210</v>
      </c>
      <c r="F22" s="93">
        <v>259314</v>
      </c>
      <c r="G22" s="93">
        <v>11980041</v>
      </c>
      <c r="H22" s="93">
        <v>1565017.3</v>
      </c>
      <c r="I22" s="93">
        <v>242600.5</v>
      </c>
      <c r="J22" s="94">
        <v>81560</v>
      </c>
      <c r="K22" s="97">
        <v>7637.3</v>
      </c>
      <c r="L22" s="97">
        <v>8508</v>
      </c>
      <c r="M22" s="93">
        <v>67307</v>
      </c>
      <c r="N22" s="93">
        <v>2215525.5</v>
      </c>
      <c r="O22" s="93">
        <v>136049</v>
      </c>
      <c r="P22" s="74" t="s">
        <v>127</v>
      </c>
      <c r="Q22" s="197">
        <v>3870</v>
      </c>
      <c r="R22" s="94">
        <v>1363412</v>
      </c>
      <c r="S22" s="93">
        <v>1797951.5</v>
      </c>
      <c r="T22" s="94">
        <v>981520</v>
      </c>
      <c r="U22" s="93">
        <v>0</v>
      </c>
      <c r="V22" s="93">
        <v>54354.2</v>
      </c>
      <c r="W22" s="94">
        <v>20694.2</v>
      </c>
      <c r="X22" s="94">
        <v>2581</v>
      </c>
      <c r="Y22" s="93">
        <v>0</v>
      </c>
      <c r="Z22" s="94">
        <v>25188</v>
      </c>
      <c r="AA22" s="93">
        <v>0</v>
      </c>
      <c r="AB22" s="94">
        <v>107418</v>
      </c>
      <c r="AC22" s="94">
        <v>366997.7</v>
      </c>
    </row>
    <row r="23" spans="1:29" s="22" customFormat="1" ht="20.100000000000001" customHeight="1">
      <c r="A23" s="74" t="s">
        <v>128</v>
      </c>
      <c r="B23" s="92">
        <f t="shared" si="2"/>
        <v>26653774.199999999</v>
      </c>
      <c r="C23" s="93">
        <v>3444820.6</v>
      </c>
      <c r="D23" s="93">
        <v>9297422.1999999993</v>
      </c>
      <c r="E23" s="94">
        <v>3428136.1</v>
      </c>
      <c r="F23" s="93">
        <v>131806</v>
      </c>
      <c r="G23" s="93">
        <v>1963134</v>
      </c>
      <c r="H23" s="93">
        <v>1302242.7</v>
      </c>
      <c r="I23" s="93">
        <v>230789.8</v>
      </c>
      <c r="J23" s="94">
        <v>118623</v>
      </c>
      <c r="K23" s="97">
        <v>3047.7</v>
      </c>
      <c r="L23" s="95">
        <v>15202</v>
      </c>
      <c r="M23" s="97">
        <v>60175</v>
      </c>
      <c r="N23" s="93">
        <v>1645569.3</v>
      </c>
      <c r="O23" s="93">
        <v>0</v>
      </c>
      <c r="P23" s="74" t="s">
        <v>128</v>
      </c>
      <c r="Q23" s="197">
        <v>35165</v>
      </c>
      <c r="R23" s="94">
        <v>3137042</v>
      </c>
      <c r="S23" s="93">
        <v>1188397.3</v>
      </c>
      <c r="T23" s="94">
        <v>287895</v>
      </c>
      <c r="U23" s="94">
        <v>8173</v>
      </c>
      <c r="V23" s="93">
        <v>112</v>
      </c>
      <c r="W23" s="93">
        <v>15458.8</v>
      </c>
      <c r="X23" s="93">
        <v>10213</v>
      </c>
      <c r="Y23" s="93">
        <v>0</v>
      </c>
      <c r="Z23" s="94">
        <v>15160</v>
      </c>
      <c r="AA23" s="93">
        <v>0</v>
      </c>
      <c r="AB23" s="94">
        <v>79937</v>
      </c>
      <c r="AC23" s="93">
        <v>235252.7</v>
      </c>
    </row>
    <row r="24" spans="1:29" s="22" customFormat="1" ht="20.100000000000001" customHeight="1">
      <c r="A24" s="74" t="s">
        <v>129</v>
      </c>
      <c r="B24" s="92">
        <f t="shared" si="2"/>
        <v>20427731.299999997</v>
      </c>
      <c r="C24" s="93">
        <v>3733078</v>
      </c>
      <c r="D24" s="93">
        <v>7567369.2999999998</v>
      </c>
      <c r="E24" s="94">
        <v>180447.9</v>
      </c>
      <c r="F24" s="93">
        <v>104133</v>
      </c>
      <c r="G24" s="93">
        <v>2241267</v>
      </c>
      <c r="H24" s="93">
        <v>1076751.1000000001</v>
      </c>
      <c r="I24" s="93">
        <v>327974.7</v>
      </c>
      <c r="J24" s="94">
        <v>74901</v>
      </c>
      <c r="K24" s="97">
        <v>5128.2</v>
      </c>
      <c r="L24" s="97">
        <v>2818</v>
      </c>
      <c r="M24" s="97">
        <v>78136.600000000006</v>
      </c>
      <c r="N24" s="93">
        <v>1343845</v>
      </c>
      <c r="O24" s="93">
        <v>0</v>
      </c>
      <c r="P24" s="74" t="s">
        <v>129</v>
      </c>
      <c r="Q24" s="197">
        <v>52906</v>
      </c>
      <c r="R24" s="94">
        <v>1415699</v>
      </c>
      <c r="S24" s="93">
        <v>986514.5</v>
      </c>
      <c r="T24" s="94">
        <v>569936.9</v>
      </c>
      <c r="U24" s="94">
        <v>13743</v>
      </c>
      <c r="V24" s="93">
        <v>6315.8</v>
      </c>
      <c r="W24" s="93">
        <v>28280.1</v>
      </c>
      <c r="X24" s="93">
        <v>1197</v>
      </c>
      <c r="Y24" s="93">
        <v>0</v>
      </c>
      <c r="Z24" s="94">
        <v>5962</v>
      </c>
      <c r="AA24" s="93">
        <v>0</v>
      </c>
      <c r="AB24" s="94">
        <v>33005</v>
      </c>
      <c r="AC24" s="93">
        <v>578322.19999999995</v>
      </c>
    </row>
    <row r="25" spans="1:29" s="22" customFormat="1" ht="20.100000000000001" customHeight="1">
      <c r="A25" s="74" t="s">
        <v>130</v>
      </c>
      <c r="B25" s="92">
        <f t="shared" si="2"/>
        <v>73144271.700000003</v>
      </c>
      <c r="C25" s="93">
        <v>3694507</v>
      </c>
      <c r="D25" s="93">
        <v>4008288.6</v>
      </c>
      <c r="E25" s="94">
        <v>42721</v>
      </c>
      <c r="F25" s="93">
        <v>406696</v>
      </c>
      <c r="G25" s="93">
        <v>50984285.399999999</v>
      </c>
      <c r="H25" s="93">
        <v>795356.1</v>
      </c>
      <c r="I25" s="93">
        <v>56706</v>
      </c>
      <c r="J25" s="94">
        <v>72798</v>
      </c>
      <c r="K25" s="95">
        <v>30428.7</v>
      </c>
      <c r="L25" s="95">
        <v>0</v>
      </c>
      <c r="M25" s="97">
        <v>8679</v>
      </c>
      <c r="N25" s="93">
        <v>1340848.3</v>
      </c>
      <c r="O25" s="93">
        <v>0</v>
      </c>
      <c r="P25" s="74" t="s">
        <v>130</v>
      </c>
      <c r="Q25" s="197">
        <v>0</v>
      </c>
      <c r="R25" s="94">
        <v>1394474</v>
      </c>
      <c r="S25" s="93">
        <v>1567353.7</v>
      </c>
      <c r="T25" s="94">
        <v>6965198.7999999998</v>
      </c>
      <c r="U25" s="93">
        <v>15583</v>
      </c>
      <c r="V25" s="93">
        <v>11589</v>
      </c>
      <c r="W25" s="93">
        <v>8051.8</v>
      </c>
      <c r="X25" s="93">
        <v>1322030.8</v>
      </c>
      <c r="Y25" s="93">
        <v>105771</v>
      </c>
      <c r="Z25" s="94">
        <v>47493</v>
      </c>
      <c r="AA25" s="93">
        <v>0</v>
      </c>
      <c r="AB25" s="94">
        <v>92979</v>
      </c>
      <c r="AC25" s="93">
        <v>172433.5</v>
      </c>
    </row>
    <row r="26" spans="1:29" s="22" customFormat="1" ht="20.100000000000001" customHeight="1">
      <c r="A26" s="74" t="s">
        <v>131</v>
      </c>
      <c r="B26" s="92">
        <f t="shared" si="2"/>
        <v>59970426.700000003</v>
      </c>
      <c r="C26" s="93">
        <v>8571285.5999999996</v>
      </c>
      <c r="D26" s="93">
        <v>14214612.300000001</v>
      </c>
      <c r="E26" s="94">
        <v>2753999.3</v>
      </c>
      <c r="F26" s="93">
        <v>579632</v>
      </c>
      <c r="G26" s="93">
        <v>24461257</v>
      </c>
      <c r="H26" s="93">
        <v>1493124</v>
      </c>
      <c r="I26" s="93">
        <v>171374.8</v>
      </c>
      <c r="J26" s="94">
        <v>132759</v>
      </c>
      <c r="K26" s="97">
        <v>1328</v>
      </c>
      <c r="L26" s="97">
        <v>3364</v>
      </c>
      <c r="M26" s="97">
        <v>79504</v>
      </c>
      <c r="N26" s="93">
        <v>2253214</v>
      </c>
      <c r="O26" s="93">
        <v>0</v>
      </c>
      <c r="P26" s="74" t="s">
        <v>131</v>
      </c>
      <c r="Q26" s="197">
        <v>48457</v>
      </c>
      <c r="R26" s="94">
        <v>306190</v>
      </c>
      <c r="S26" s="93">
        <v>2864937.7</v>
      </c>
      <c r="T26" s="94">
        <v>1075761.7</v>
      </c>
      <c r="U26" s="94">
        <v>34017</v>
      </c>
      <c r="V26" s="93">
        <v>4419</v>
      </c>
      <c r="W26" s="93">
        <v>0</v>
      </c>
      <c r="X26" s="93">
        <v>0</v>
      </c>
      <c r="Y26" s="93">
        <v>0</v>
      </c>
      <c r="Z26" s="94">
        <v>10641</v>
      </c>
      <c r="AA26" s="93">
        <v>0</v>
      </c>
      <c r="AB26" s="93">
        <v>203341</v>
      </c>
      <c r="AC26" s="93">
        <v>707208.3</v>
      </c>
    </row>
    <row r="27" spans="1:29" s="22" customFormat="1" ht="20.100000000000001" customHeight="1">
      <c r="A27" s="74" t="s">
        <v>132</v>
      </c>
      <c r="B27" s="92">
        <f t="shared" si="2"/>
        <v>4761498.5999999996</v>
      </c>
      <c r="C27" s="93">
        <v>289110</v>
      </c>
      <c r="D27" s="93">
        <v>574767</v>
      </c>
      <c r="E27" s="94">
        <v>146631</v>
      </c>
      <c r="F27" s="93">
        <v>0</v>
      </c>
      <c r="G27" s="93">
        <v>574940.5</v>
      </c>
      <c r="H27" s="93">
        <v>1139753.6000000001</v>
      </c>
      <c r="I27" s="93">
        <v>5172</v>
      </c>
      <c r="J27" s="94">
        <v>14268</v>
      </c>
      <c r="K27" s="95">
        <v>8499.7000000000007</v>
      </c>
      <c r="L27" s="95">
        <v>0</v>
      </c>
      <c r="M27" s="97">
        <v>2370</v>
      </c>
      <c r="N27" s="93">
        <v>486305.7</v>
      </c>
      <c r="O27" s="93">
        <v>134092</v>
      </c>
      <c r="P27" s="74" t="s">
        <v>132</v>
      </c>
      <c r="Q27" s="197">
        <v>40058</v>
      </c>
      <c r="R27" s="94">
        <v>994942</v>
      </c>
      <c r="S27" s="93">
        <v>65599</v>
      </c>
      <c r="T27" s="94">
        <v>1124</v>
      </c>
      <c r="U27" s="93">
        <v>0</v>
      </c>
      <c r="V27" s="93">
        <v>26662</v>
      </c>
      <c r="W27" s="94">
        <v>57537.5</v>
      </c>
      <c r="X27" s="94">
        <v>168743.6</v>
      </c>
      <c r="Y27" s="93">
        <v>0</v>
      </c>
      <c r="Z27" s="94">
        <v>5265</v>
      </c>
      <c r="AA27" s="93">
        <v>0</v>
      </c>
      <c r="AB27" s="94">
        <v>11559</v>
      </c>
      <c r="AC27" s="93">
        <v>14099</v>
      </c>
    </row>
    <row r="28" spans="1:29" s="22" customFormat="1" ht="20.100000000000001" customHeight="1">
      <c r="A28" s="74" t="s">
        <v>133</v>
      </c>
      <c r="B28" s="92">
        <f t="shared" si="2"/>
        <v>6947922.8999999994</v>
      </c>
      <c r="C28" s="93">
        <v>394851.6</v>
      </c>
      <c r="D28" s="93">
        <v>700633</v>
      </c>
      <c r="E28" s="94">
        <v>5673</v>
      </c>
      <c r="F28" s="93">
        <v>0</v>
      </c>
      <c r="G28" s="93">
        <v>3647488</v>
      </c>
      <c r="H28" s="93">
        <v>418336.3</v>
      </c>
      <c r="I28" s="93">
        <v>33222</v>
      </c>
      <c r="J28" s="94">
        <v>42937</v>
      </c>
      <c r="K28" s="97">
        <v>794</v>
      </c>
      <c r="L28" s="95">
        <v>0</v>
      </c>
      <c r="M28" s="97">
        <v>3403</v>
      </c>
      <c r="N28" s="93">
        <v>294760.3</v>
      </c>
      <c r="O28" s="93">
        <v>60618.2</v>
      </c>
      <c r="P28" s="74" t="s">
        <v>133</v>
      </c>
      <c r="Q28" s="197">
        <v>116132.3</v>
      </c>
      <c r="R28" s="94">
        <v>910334</v>
      </c>
      <c r="S28" s="93">
        <v>136548.79999999999</v>
      </c>
      <c r="T28" s="94">
        <v>46651</v>
      </c>
      <c r="U28" s="93">
        <v>0</v>
      </c>
      <c r="V28" s="93">
        <v>5766</v>
      </c>
      <c r="W28" s="93">
        <v>1840</v>
      </c>
      <c r="X28" s="94">
        <v>56191</v>
      </c>
      <c r="Y28" s="93">
        <v>0</v>
      </c>
      <c r="Z28" s="94">
        <v>3625</v>
      </c>
      <c r="AA28" s="93">
        <v>0</v>
      </c>
      <c r="AB28" s="94">
        <v>18012</v>
      </c>
      <c r="AC28" s="93">
        <v>50106.400000000001</v>
      </c>
    </row>
    <row r="29" spans="1:29" s="22" customFormat="1" ht="20.100000000000001" customHeight="1">
      <c r="A29" s="74" t="s">
        <v>134</v>
      </c>
      <c r="B29" s="92">
        <f t="shared" si="2"/>
        <v>11568553.800000001</v>
      </c>
      <c r="C29" s="93">
        <v>845174</v>
      </c>
      <c r="D29" s="93">
        <v>1395589</v>
      </c>
      <c r="E29" s="94">
        <v>24181</v>
      </c>
      <c r="F29" s="93">
        <v>0</v>
      </c>
      <c r="G29" s="93">
        <v>6482657</v>
      </c>
      <c r="H29" s="93">
        <v>853250.8</v>
      </c>
      <c r="I29" s="93">
        <v>7190</v>
      </c>
      <c r="J29" s="94">
        <v>79623</v>
      </c>
      <c r="K29" s="97">
        <v>3971</v>
      </c>
      <c r="L29" s="97">
        <v>1333</v>
      </c>
      <c r="M29" s="97">
        <v>7503</v>
      </c>
      <c r="N29" s="93">
        <v>491434</v>
      </c>
      <c r="O29" s="93">
        <v>87160</v>
      </c>
      <c r="P29" s="74" t="s">
        <v>134</v>
      </c>
      <c r="Q29" s="197">
        <v>6517</v>
      </c>
      <c r="R29" s="94">
        <v>638015</v>
      </c>
      <c r="S29" s="93">
        <v>276564</v>
      </c>
      <c r="T29" s="94">
        <v>175316</v>
      </c>
      <c r="U29" s="93">
        <v>0</v>
      </c>
      <c r="V29" s="93">
        <v>19663</v>
      </c>
      <c r="W29" s="94">
        <v>12560</v>
      </c>
      <c r="X29" s="93">
        <v>5432</v>
      </c>
      <c r="Y29" s="93">
        <v>0</v>
      </c>
      <c r="Z29" s="94">
        <v>38852</v>
      </c>
      <c r="AA29" s="93">
        <v>0</v>
      </c>
      <c r="AB29" s="94">
        <v>17917</v>
      </c>
      <c r="AC29" s="93">
        <v>98652</v>
      </c>
    </row>
    <row r="30" spans="1:29" s="22" customFormat="1" ht="20.100000000000001" customHeight="1">
      <c r="A30" s="74" t="s">
        <v>135</v>
      </c>
      <c r="B30" s="92">
        <f t="shared" si="2"/>
        <v>8082608.5999999996</v>
      </c>
      <c r="C30" s="93">
        <v>813555</v>
      </c>
      <c r="D30" s="93">
        <v>1677969</v>
      </c>
      <c r="E30" s="94">
        <v>550432</v>
      </c>
      <c r="F30" s="93">
        <v>3579</v>
      </c>
      <c r="G30" s="93">
        <v>1848497</v>
      </c>
      <c r="H30" s="93">
        <v>921018.6</v>
      </c>
      <c r="I30" s="94">
        <v>26612</v>
      </c>
      <c r="J30" s="94">
        <v>668847</v>
      </c>
      <c r="K30" s="97">
        <v>7306.6</v>
      </c>
      <c r="L30" s="95">
        <v>2196</v>
      </c>
      <c r="M30" s="97">
        <v>27124</v>
      </c>
      <c r="N30" s="93">
        <v>545143.4</v>
      </c>
      <c r="O30" s="93">
        <v>53435</v>
      </c>
      <c r="P30" s="74" t="s">
        <v>135</v>
      </c>
      <c r="Q30" s="197">
        <v>8411</v>
      </c>
      <c r="R30" s="94">
        <v>184399</v>
      </c>
      <c r="S30" s="93">
        <v>236734.5</v>
      </c>
      <c r="T30" s="94">
        <v>229557</v>
      </c>
      <c r="U30" s="95">
        <v>0</v>
      </c>
      <c r="V30" s="93">
        <v>10039</v>
      </c>
      <c r="W30" s="93">
        <v>16317.5</v>
      </c>
      <c r="X30" s="94">
        <v>33842</v>
      </c>
      <c r="Y30" s="93">
        <v>0</v>
      </c>
      <c r="Z30" s="94">
        <v>23050</v>
      </c>
      <c r="AA30" s="94">
        <v>17324</v>
      </c>
      <c r="AB30" s="94">
        <v>83286</v>
      </c>
      <c r="AC30" s="93">
        <v>93934</v>
      </c>
    </row>
    <row r="31" spans="1:29" s="22" customFormat="1" ht="20.100000000000001" customHeight="1">
      <c r="A31" s="74" t="s">
        <v>136</v>
      </c>
      <c r="B31" s="92">
        <f t="shared" si="2"/>
        <v>14025109.5</v>
      </c>
      <c r="C31" s="93">
        <v>1153253.1000000001</v>
      </c>
      <c r="D31" s="93">
        <v>4250106.8</v>
      </c>
      <c r="E31" s="94">
        <v>627113</v>
      </c>
      <c r="F31" s="93">
        <v>76685.899999999994</v>
      </c>
      <c r="G31" s="93">
        <v>1516279</v>
      </c>
      <c r="H31" s="93">
        <v>644846.19999999995</v>
      </c>
      <c r="I31" s="94">
        <v>12030</v>
      </c>
      <c r="J31" s="94">
        <v>53316</v>
      </c>
      <c r="K31" s="95">
        <v>11369</v>
      </c>
      <c r="L31" s="97">
        <v>779</v>
      </c>
      <c r="M31" s="97">
        <v>26136</v>
      </c>
      <c r="N31" s="93">
        <v>1350641.9000000001</v>
      </c>
      <c r="O31" s="93">
        <v>0</v>
      </c>
      <c r="P31" s="74" t="s">
        <v>136</v>
      </c>
      <c r="Q31" s="197">
        <v>6323</v>
      </c>
      <c r="R31" s="94">
        <v>1698802</v>
      </c>
      <c r="S31" s="93">
        <v>609710.9</v>
      </c>
      <c r="T31" s="94">
        <v>1792031.7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4">
        <v>12101</v>
      </c>
      <c r="AA31" s="93">
        <v>0</v>
      </c>
      <c r="AB31" s="94">
        <v>29886</v>
      </c>
      <c r="AC31" s="93">
        <v>153699</v>
      </c>
    </row>
    <row r="32" spans="1:29" s="22" customFormat="1" ht="20.100000000000001" customHeight="1">
      <c r="A32" s="74" t="s">
        <v>137</v>
      </c>
      <c r="B32" s="92">
        <f t="shared" si="2"/>
        <v>15248903.199999999</v>
      </c>
      <c r="C32" s="93">
        <v>1181677</v>
      </c>
      <c r="D32" s="93">
        <v>3972502.5</v>
      </c>
      <c r="E32" s="94">
        <v>591749</v>
      </c>
      <c r="F32" s="93">
        <v>105163</v>
      </c>
      <c r="G32" s="93">
        <v>3516792</v>
      </c>
      <c r="H32" s="93">
        <v>901470.6</v>
      </c>
      <c r="I32" s="94">
        <v>1252716.5</v>
      </c>
      <c r="J32" s="94">
        <v>81143</v>
      </c>
      <c r="K32" s="95">
        <v>15609.8</v>
      </c>
      <c r="L32" s="97">
        <v>5768</v>
      </c>
      <c r="M32" s="97">
        <v>24214</v>
      </c>
      <c r="N32" s="93">
        <v>1070290.6000000001</v>
      </c>
      <c r="O32" s="93">
        <v>0</v>
      </c>
      <c r="P32" s="74" t="s">
        <v>137</v>
      </c>
      <c r="Q32" s="197">
        <v>182936</v>
      </c>
      <c r="R32" s="94">
        <v>1193320</v>
      </c>
      <c r="S32" s="93">
        <v>474293</v>
      </c>
      <c r="T32" s="94">
        <v>177885</v>
      </c>
      <c r="U32" s="93">
        <v>0</v>
      </c>
      <c r="V32" s="93">
        <v>0</v>
      </c>
      <c r="W32" s="93">
        <v>134578</v>
      </c>
      <c r="X32" s="93">
        <v>0</v>
      </c>
      <c r="Y32" s="93">
        <v>0</v>
      </c>
      <c r="Z32" s="94">
        <v>5415</v>
      </c>
      <c r="AA32" s="93">
        <v>0</v>
      </c>
      <c r="AB32" s="94">
        <v>50822</v>
      </c>
      <c r="AC32" s="93">
        <v>310558.2</v>
      </c>
    </row>
    <row r="33" spans="1:29" s="21" customFormat="1" ht="20.100000000000001" customHeight="1">
      <c r="A33" s="75" t="s">
        <v>80</v>
      </c>
      <c r="B33" s="208">
        <f t="shared" si="2"/>
        <v>7361239.1000000006</v>
      </c>
      <c r="C33" s="98">
        <v>0</v>
      </c>
      <c r="D33" s="98">
        <v>0</v>
      </c>
      <c r="E33" s="99">
        <v>0</v>
      </c>
      <c r="F33" s="99">
        <v>0</v>
      </c>
      <c r="G33" s="99">
        <v>55626.7</v>
      </c>
      <c r="H33" s="99">
        <v>3280967.3</v>
      </c>
      <c r="I33" s="99">
        <v>0</v>
      </c>
      <c r="J33" s="99">
        <v>167147.70000000001</v>
      </c>
      <c r="K33" s="99">
        <v>56959.9</v>
      </c>
      <c r="L33" s="99">
        <v>7850.4</v>
      </c>
      <c r="M33" s="99">
        <v>0</v>
      </c>
      <c r="N33" s="99">
        <v>1247994.6000000001</v>
      </c>
      <c r="O33" s="98">
        <v>0</v>
      </c>
      <c r="P33" s="75" t="s">
        <v>80</v>
      </c>
      <c r="Q33" s="199">
        <v>0</v>
      </c>
      <c r="R33" s="98">
        <v>0</v>
      </c>
      <c r="S33" s="98">
        <v>21334.5</v>
      </c>
      <c r="T33" s="99">
        <v>40736.300000000003</v>
      </c>
      <c r="U33" s="98">
        <v>0</v>
      </c>
      <c r="V33" s="98">
        <v>336</v>
      </c>
      <c r="W33" s="99">
        <v>1755331.6</v>
      </c>
      <c r="X33" s="98">
        <v>694883.5</v>
      </c>
      <c r="Y33" s="98">
        <v>0</v>
      </c>
      <c r="Z33" s="99">
        <v>9003.7000000000007</v>
      </c>
      <c r="AA33" s="98">
        <v>0</v>
      </c>
      <c r="AB33" s="99">
        <v>0</v>
      </c>
      <c r="AC33" s="98">
        <v>23066.9</v>
      </c>
    </row>
    <row r="34" spans="1:29" s="20" customFormat="1" ht="13.5" customHeight="1">
      <c r="A34" s="101" t="s">
        <v>187</v>
      </c>
      <c r="B34" s="62"/>
      <c r="C34" s="59"/>
      <c r="D34" s="59"/>
      <c r="E34" s="59"/>
      <c r="F34" s="59"/>
      <c r="G34" s="59"/>
      <c r="H34" s="59"/>
      <c r="I34" s="62"/>
      <c r="J34" s="59"/>
      <c r="K34" s="59"/>
      <c r="L34" s="59"/>
      <c r="M34" s="59"/>
      <c r="N34" s="59"/>
      <c r="O34" s="59"/>
      <c r="P34" s="62"/>
      <c r="Q34" s="59"/>
      <c r="R34" s="59"/>
      <c r="S34" s="59"/>
      <c r="T34" s="59"/>
      <c r="U34" s="59"/>
      <c r="V34" s="59"/>
      <c r="W34" s="62"/>
      <c r="X34" s="59"/>
      <c r="Y34" s="59"/>
      <c r="Z34" s="59"/>
      <c r="AA34" s="59"/>
      <c r="AB34" s="63"/>
      <c r="AC34" s="62"/>
    </row>
    <row r="35" spans="1:29" s="20" customFormat="1" ht="13.5" customHeight="1">
      <c r="A35" s="61" t="s">
        <v>217</v>
      </c>
      <c r="B35" s="62"/>
      <c r="C35" s="59"/>
      <c r="D35" s="59"/>
      <c r="E35" s="59"/>
      <c r="F35" s="59"/>
      <c r="G35" s="59"/>
      <c r="H35" s="59"/>
      <c r="I35" s="62"/>
      <c r="J35" s="59"/>
      <c r="K35" s="59"/>
      <c r="L35" s="59"/>
      <c r="M35" s="59"/>
      <c r="N35" s="59"/>
      <c r="O35" s="59" t="s">
        <v>218</v>
      </c>
      <c r="P35" s="63" t="s">
        <v>217</v>
      </c>
      <c r="Q35" s="59"/>
      <c r="R35" s="59"/>
      <c r="S35" s="59"/>
      <c r="T35" s="59"/>
      <c r="U35" s="59"/>
      <c r="V35" s="59"/>
      <c r="W35" s="62"/>
      <c r="X35" s="59"/>
      <c r="Y35" s="59"/>
      <c r="Z35" s="59"/>
      <c r="AA35" s="59"/>
      <c r="AB35" s="63"/>
      <c r="AC35" s="62" t="s">
        <v>218</v>
      </c>
    </row>
    <row r="36" spans="1:29">
      <c r="B36" s="23"/>
    </row>
    <row r="37" spans="1:29">
      <c r="B37" s="23"/>
    </row>
    <row r="38" spans="1:29">
      <c r="B38" s="23"/>
    </row>
    <row r="39" spans="1:29">
      <c r="B39" s="23"/>
    </row>
    <row r="40" spans="1:29">
      <c r="B40" s="23"/>
    </row>
    <row r="41" spans="1:29">
      <c r="B41" s="23"/>
    </row>
    <row r="42" spans="1:29">
      <c r="B42" s="23"/>
    </row>
    <row r="43" spans="1:29">
      <c r="B43" s="23"/>
    </row>
    <row r="44" spans="1:29">
      <c r="B44" s="23"/>
    </row>
    <row r="45" spans="1:29">
      <c r="B45" s="23"/>
    </row>
    <row r="46" spans="1:29">
      <c r="B46" s="23"/>
    </row>
    <row r="47" spans="1:29">
      <c r="B47" s="23"/>
    </row>
    <row r="48" spans="1:29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  <row r="104" spans="2:2">
      <c r="B104" s="23"/>
    </row>
    <row r="105" spans="2:2">
      <c r="B105" s="23"/>
    </row>
    <row r="106" spans="2:2">
      <c r="B106" s="23"/>
    </row>
    <row r="107" spans="2:2">
      <c r="B107" s="23"/>
    </row>
    <row r="108" spans="2:2">
      <c r="B108" s="23"/>
    </row>
    <row r="109" spans="2:2">
      <c r="B109" s="23"/>
    </row>
    <row r="110" spans="2:2">
      <c r="B110" s="23"/>
    </row>
    <row r="111" spans="2:2">
      <c r="B111" s="23"/>
    </row>
    <row r="112" spans="2:2">
      <c r="B112" s="23"/>
    </row>
    <row r="113" spans="2:2">
      <c r="B113" s="23"/>
    </row>
    <row r="114" spans="2:2">
      <c r="B114" s="23"/>
    </row>
    <row r="115" spans="2:2">
      <c r="B115" s="23"/>
    </row>
    <row r="116" spans="2:2">
      <c r="B116" s="23"/>
    </row>
    <row r="117" spans="2:2">
      <c r="B117" s="23"/>
    </row>
    <row r="118" spans="2:2">
      <c r="B118" s="23"/>
    </row>
    <row r="119" spans="2:2">
      <c r="B119" s="23"/>
    </row>
    <row r="120" spans="2:2">
      <c r="B120" s="23"/>
    </row>
    <row r="121" spans="2:2">
      <c r="B121" s="23"/>
    </row>
    <row r="122" spans="2:2">
      <c r="B122" s="23"/>
    </row>
    <row r="123" spans="2:2">
      <c r="B123" s="23"/>
    </row>
    <row r="124" spans="2:2">
      <c r="B124" s="23"/>
    </row>
    <row r="125" spans="2:2">
      <c r="B125" s="23"/>
    </row>
    <row r="126" spans="2:2">
      <c r="B126" s="23"/>
    </row>
    <row r="127" spans="2:2">
      <c r="B127" s="23"/>
    </row>
    <row r="128" spans="2:2">
      <c r="B128" s="23"/>
    </row>
    <row r="129" spans="2:2">
      <c r="B129" s="23"/>
    </row>
    <row r="130" spans="2:2">
      <c r="B130" s="23"/>
    </row>
    <row r="131" spans="2:2">
      <c r="B131" s="23"/>
    </row>
    <row r="132" spans="2:2">
      <c r="B132" s="23"/>
    </row>
    <row r="133" spans="2:2">
      <c r="B133" s="23"/>
    </row>
    <row r="134" spans="2:2">
      <c r="B134" s="23"/>
    </row>
    <row r="135" spans="2:2">
      <c r="B135" s="23"/>
    </row>
    <row r="136" spans="2:2">
      <c r="B136" s="23"/>
    </row>
    <row r="137" spans="2:2">
      <c r="B137" s="23"/>
    </row>
    <row r="138" spans="2:2">
      <c r="B138" s="23"/>
    </row>
    <row r="139" spans="2:2">
      <c r="B139" s="23"/>
    </row>
    <row r="140" spans="2:2">
      <c r="B140" s="23"/>
    </row>
    <row r="141" spans="2:2">
      <c r="B141" s="23"/>
    </row>
    <row r="142" spans="2:2">
      <c r="B142" s="23"/>
    </row>
    <row r="143" spans="2:2">
      <c r="B143" s="23"/>
    </row>
    <row r="144" spans="2:2">
      <c r="B144" s="23"/>
    </row>
    <row r="145" spans="2:2">
      <c r="B145" s="23"/>
    </row>
    <row r="146" spans="2:2">
      <c r="B146" s="23"/>
    </row>
    <row r="147" spans="2:2">
      <c r="B147" s="23"/>
    </row>
    <row r="148" spans="2:2">
      <c r="B148" s="23"/>
    </row>
    <row r="149" spans="2:2">
      <c r="B149" s="23"/>
    </row>
    <row r="150" spans="2:2">
      <c r="B150" s="23"/>
    </row>
    <row r="151" spans="2:2">
      <c r="B151" s="23"/>
    </row>
    <row r="152" spans="2:2">
      <c r="B152" s="23"/>
    </row>
    <row r="153" spans="2:2">
      <c r="B153" s="23"/>
    </row>
    <row r="154" spans="2:2">
      <c r="B154" s="23"/>
    </row>
    <row r="155" spans="2:2">
      <c r="B155" s="23"/>
    </row>
    <row r="156" spans="2:2">
      <c r="B156" s="23"/>
    </row>
    <row r="157" spans="2:2">
      <c r="B157" s="23"/>
    </row>
    <row r="158" spans="2:2">
      <c r="B158" s="23"/>
    </row>
    <row r="159" spans="2:2">
      <c r="B159" s="23"/>
    </row>
    <row r="160" spans="2:2">
      <c r="B160" s="23"/>
    </row>
    <row r="161" spans="2:2">
      <c r="B161" s="23"/>
    </row>
    <row r="162" spans="2:2">
      <c r="B162" s="23"/>
    </row>
    <row r="163" spans="2:2">
      <c r="B163" s="23"/>
    </row>
    <row r="164" spans="2:2">
      <c r="B164" s="23"/>
    </row>
    <row r="165" spans="2:2">
      <c r="B165" s="23"/>
    </row>
    <row r="166" spans="2:2">
      <c r="B166" s="23"/>
    </row>
    <row r="167" spans="2:2">
      <c r="B167" s="23"/>
    </row>
    <row r="168" spans="2:2">
      <c r="B168" s="23"/>
    </row>
    <row r="169" spans="2:2">
      <c r="B169" s="23"/>
    </row>
    <row r="170" spans="2:2">
      <c r="B170" s="23"/>
    </row>
    <row r="171" spans="2:2">
      <c r="B171" s="23"/>
    </row>
    <row r="172" spans="2:2">
      <c r="B172" s="23"/>
    </row>
    <row r="173" spans="2:2">
      <c r="B173" s="23"/>
    </row>
    <row r="174" spans="2:2">
      <c r="B174" s="23"/>
    </row>
    <row r="175" spans="2:2">
      <c r="B175" s="23"/>
    </row>
    <row r="176" spans="2:2">
      <c r="B176" s="23"/>
    </row>
    <row r="177" spans="2:2">
      <c r="B177" s="23"/>
    </row>
    <row r="178" spans="2:2">
      <c r="B178" s="23"/>
    </row>
    <row r="179" spans="2:2">
      <c r="B179" s="23"/>
    </row>
    <row r="180" spans="2:2">
      <c r="B180" s="23"/>
    </row>
    <row r="181" spans="2:2">
      <c r="B181" s="23"/>
    </row>
    <row r="182" spans="2:2">
      <c r="B182" s="23"/>
    </row>
    <row r="183" spans="2:2">
      <c r="B183" s="23"/>
    </row>
    <row r="184" spans="2:2">
      <c r="B184" s="23"/>
    </row>
    <row r="185" spans="2:2">
      <c r="B185" s="23"/>
    </row>
    <row r="186" spans="2:2">
      <c r="B186" s="23"/>
    </row>
    <row r="187" spans="2:2">
      <c r="B187" s="23"/>
    </row>
    <row r="188" spans="2:2">
      <c r="B188" s="23"/>
    </row>
    <row r="189" spans="2:2">
      <c r="B189" s="23"/>
    </row>
    <row r="190" spans="2:2">
      <c r="B190" s="23"/>
    </row>
    <row r="191" spans="2:2">
      <c r="B191" s="23"/>
    </row>
    <row r="192" spans="2:2">
      <c r="B192" s="23"/>
    </row>
    <row r="193" spans="2:2">
      <c r="B193" s="23"/>
    </row>
    <row r="194" spans="2:2">
      <c r="B194" s="23"/>
    </row>
    <row r="195" spans="2:2">
      <c r="B195" s="23"/>
    </row>
    <row r="196" spans="2:2">
      <c r="B196" s="23"/>
    </row>
    <row r="197" spans="2:2">
      <c r="B197" s="23"/>
    </row>
    <row r="198" spans="2:2">
      <c r="B198" s="23"/>
    </row>
    <row r="199" spans="2:2">
      <c r="B199" s="23"/>
    </row>
    <row r="200" spans="2:2">
      <c r="B200" s="23"/>
    </row>
    <row r="201" spans="2:2">
      <c r="B201" s="23"/>
    </row>
    <row r="202" spans="2:2">
      <c r="B202" s="23"/>
    </row>
    <row r="203" spans="2:2">
      <c r="B203" s="23"/>
    </row>
    <row r="204" spans="2:2">
      <c r="B204" s="23"/>
    </row>
    <row r="205" spans="2:2">
      <c r="B205" s="23"/>
    </row>
    <row r="206" spans="2:2">
      <c r="B206" s="23"/>
    </row>
    <row r="207" spans="2:2">
      <c r="B207" s="23"/>
    </row>
    <row r="208" spans="2:2">
      <c r="B208" s="23"/>
    </row>
    <row r="209" spans="2:2">
      <c r="B209" s="23"/>
    </row>
    <row r="210" spans="2:2">
      <c r="B210" s="23"/>
    </row>
    <row r="211" spans="2:2">
      <c r="B211" s="23"/>
    </row>
    <row r="212" spans="2:2">
      <c r="B212" s="23"/>
    </row>
    <row r="213" spans="2:2">
      <c r="B213" s="23"/>
    </row>
    <row r="214" spans="2:2">
      <c r="B214" s="23"/>
    </row>
    <row r="215" spans="2:2">
      <c r="B215" s="23"/>
    </row>
    <row r="216" spans="2:2">
      <c r="B216" s="23"/>
    </row>
    <row r="217" spans="2:2">
      <c r="B217" s="23"/>
    </row>
    <row r="218" spans="2:2">
      <c r="B218" s="23"/>
    </row>
    <row r="219" spans="2:2">
      <c r="B219" s="23"/>
    </row>
    <row r="220" spans="2:2">
      <c r="B220" s="23"/>
    </row>
    <row r="221" spans="2:2">
      <c r="B221" s="23"/>
    </row>
    <row r="222" spans="2:2">
      <c r="B222" s="23"/>
    </row>
    <row r="223" spans="2:2">
      <c r="B223" s="23"/>
    </row>
    <row r="224" spans="2:2">
      <c r="B224" s="23"/>
    </row>
    <row r="225" spans="2:2">
      <c r="B225" s="23"/>
    </row>
    <row r="226" spans="2:2">
      <c r="B226" s="23"/>
    </row>
    <row r="227" spans="2:2">
      <c r="B227" s="23"/>
    </row>
    <row r="228" spans="2:2">
      <c r="B228" s="23"/>
    </row>
    <row r="229" spans="2:2">
      <c r="B229" s="23"/>
    </row>
    <row r="230" spans="2:2">
      <c r="B230" s="23"/>
    </row>
    <row r="231" spans="2:2">
      <c r="B231" s="23"/>
    </row>
    <row r="232" spans="2:2">
      <c r="B232" s="23"/>
    </row>
    <row r="233" spans="2:2">
      <c r="B233" s="23"/>
    </row>
    <row r="234" spans="2:2">
      <c r="B234" s="23"/>
    </row>
    <row r="235" spans="2:2">
      <c r="B235" s="23"/>
    </row>
    <row r="236" spans="2:2">
      <c r="B236" s="23"/>
    </row>
    <row r="237" spans="2:2">
      <c r="B237" s="23"/>
    </row>
    <row r="238" spans="2:2">
      <c r="B238" s="23"/>
    </row>
    <row r="239" spans="2:2">
      <c r="B239" s="23"/>
    </row>
    <row r="240" spans="2:2">
      <c r="B240" s="23"/>
    </row>
    <row r="241" spans="2:2">
      <c r="B241" s="23"/>
    </row>
    <row r="242" spans="2:2">
      <c r="B242" s="23"/>
    </row>
    <row r="243" spans="2:2">
      <c r="B243" s="23"/>
    </row>
    <row r="244" spans="2:2">
      <c r="B244" s="23"/>
    </row>
    <row r="245" spans="2:2">
      <c r="B245" s="23"/>
    </row>
    <row r="246" spans="2:2">
      <c r="B246" s="23"/>
    </row>
    <row r="247" spans="2:2">
      <c r="B247" s="23"/>
    </row>
    <row r="248" spans="2:2">
      <c r="B248" s="23"/>
    </row>
    <row r="249" spans="2:2">
      <c r="B249" s="23"/>
    </row>
    <row r="250" spans="2:2">
      <c r="B250" s="23"/>
    </row>
    <row r="251" spans="2:2">
      <c r="B251" s="23"/>
    </row>
    <row r="252" spans="2:2">
      <c r="B252" s="23"/>
    </row>
    <row r="253" spans="2:2">
      <c r="B253" s="23"/>
    </row>
    <row r="254" spans="2:2">
      <c r="B254" s="23"/>
    </row>
    <row r="255" spans="2:2">
      <c r="B255" s="23"/>
    </row>
    <row r="256" spans="2:2">
      <c r="B256" s="23"/>
    </row>
    <row r="257" spans="2:2">
      <c r="B257" s="23"/>
    </row>
    <row r="258" spans="2:2">
      <c r="B258" s="23"/>
    </row>
    <row r="259" spans="2:2">
      <c r="B259" s="23"/>
    </row>
    <row r="260" spans="2:2">
      <c r="B260" s="23"/>
    </row>
    <row r="261" spans="2:2">
      <c r="B261" s="23"/>
    </row>
    <row r="262" spans="2:2">
      <c r="B262" s="23"/>
    </row>
    <row r="263" spans="2:2">
      <c r="B263" s="23"/>
    </row>
    <row r="264" spans="2:2">
      <c r="B264" s="23"/>
    </row>
    <row r="265" spans="2:2">
      <c r="B265" s="23"/>
    </row>
    <row r="266" spans="2:2">
      <c r="B266" s="23"/>
    </row>
    <row r="267" spans="2:2">
      <c r="B267" s="23"/>
    </row>
    <row r="268" spans="2:2">
      <c r="B268" s="23"/>
    </row>
    <row r="269" spans="2:2">
      <c r="B269" s="23"/>
    </row>
    <row r="270" spans="2:2">
      <c r="B270" s="23"/>
    </row>
    <row r="271" spans="2:2">
      <c r="B271" s="23"/>
    </row>
    <row r="272" spans="2:2">
      <c r="B272" s="23"/>
    </row>
    <row r="273" spans="2:2">
      <c r="B273" s="23"/>
    </row>
    <row r="274" spans="2:2">
      <c r="B274" s="23"/>
    </row>
    <row r="275" spans="2:2">
      <c r="B275" s="23"/>
    </row>
    <row r="276" spans="2:2">
      <c r="B276" s="23"/>
    </row>
    <row r="277" spans="2:2">
      <c r="B277" s="23"/>
    </row>
    <row r="278" spans="2:2">
      <c r="B278" s="23"/>
    </row>
    <row r="279" spans="2:2">
      <c r="B279" s="23"/>
    </row>
    <row r="280" spans="2:2">
      <c r="B280" s="23"/>
    </row>
    <row r="281" spans="2:2">
      <c r="B281" s="23"/>
    </row>
    <row r="282" spans="2:2">
      <c r="B282" s="23"/>
    </row>
    <row r="283" spans="2:2">
      <c r="B283" s="23"/>
    </row>
    <row r="284" spans="2:2">
      <c r="B284" s="23"/>
    </row>
    <row r="285" spans="2:2">
      <c r="B285" s="23"/>
    </row>
    <row r="286" spans="2:2">
      <c r="B286" s="23"/>
    </row>
    <row r="287" spans="2:2">
      <c r="B287" s="23"/>
    </row>
    <row r="288" spans="2:2">
      <c r="B288" s="23"/>
    </row>
    <row r="289" spans="2:2">
      <c r="B289" s="23"/>
    </row>
    <row r="290" spans="2:2">
      <c r="B290" s="23"/>
    </row>
    <row r="291" spans="2:2">
      <c r="B291" s="23"/>
    </row>
    <row r="292" spans="2:2">
      <c r="B292" s="23"/>
    </row>
    <row r="293" spans="2:2">
      <c r="B293" s="23"/>
    </row>
    <row r="294" spans="2:2">
      <c r="B294" s="23"/>
    </row>
    <row r="295" spans="2:2">
      <c r="B295" s="23"/>
    </row>
    <row r="296" spans="2:2">
      <c r="B296" s="23"/>
    </row>
    <row r="297" spans="2:2">
      <c r="B297" s="23"/>
    </row>
    <row r="298" spans="2:2">
      <c r="B298" s="23"/>
    </row>
    <row r="299" spans="2:2">
      <c r="B299" s="23"/>
    </row>
    <row r="300" spans="2:2">
      <c r="B300" s="23"/>
    </row>
    <row r="301" spans="2:2">
      <c r="B301" s="23"/>
    </row>
    <row r="302" spans="2:2">
      <c r="B302" s="23"/>
    </row>
    <row r="303" spans="2:2">
      <c r="B303" s="23"/>
    </row>
    <row r="304" spans="2:2">
      <c r="B304" s="23"/>
    </row>
    <row r="305" spans="2:2">
      <c r="B305" s="23"/>
    </row>
    <row r="306" spans="2:2">
      <c r="B306" s="23"/>
    </row>
    <row r="307" spans="2:2">
      <c r="B307" s="23"/>
    </row>
    <row r="308" spans="2:2">
      <c r="B308" s="23"/>
    </row>
    <row r="309" spans="2:2">
      <c r="B309" s="23"/>
    </row>
    <row r="310" spans="2:2">
      <c r="B310" s="23"/>
    </row>
    <row r="311" spans="2:2">
      <c r="B311" s="23"/>
    </row>
    <row r="312" spans="2:2">
      <c r="B312" s="23"/>
    </row>
    <row r="313" spans="2:2">
      <c r="B313" s="23"/>
    </row>
    <row r="314" spans="2:2">
      <c r="B314" s="23"/>
    </row>
    <row r="315" spans="2:2">
      <c r="B315" s="23"/>
    </row>
    <row r="316" spans="2:2">
      <c r="B316" s="23"/>
    </row>
    <row r="317" spans="2:2">
      <c r="B317" s="23"/>
    </row>
    <row r="318" spans="2:2">
      <c r="B318" s="23"/>
    </row>
    <row r="319" spans="2:2">
      <c r="B319" s="23"/>
    </row>
    <row r="320" spans="2:2">
      <c r="B320" s="23"/>
    </row>
    <row r="321" spans="2:2">
      <c r="B321" s="23"/>
    </row>
    <row r="322" spans="2:2">
      <c r="B322" s="23"/>
    </row>
    <row r="323" spans="2:2">
      <c r="B323" s="23"/>
    </row>
    <row r="324" spans="2:2">
      <c r="B324" s="23"/>
    </row>
    <row r="325" spans="2:2">
      <c r="B325" s="23"/>
    </row>
    <row r="326" spans="2:2">
      <c r="B326" s="23"/>
    </row>
    <row r="327" spans="2:2">
      <c r="B327" s="23"/>
    </row>
    <row r="328" spans="2:2">
      <c r="B328" s="23"/>
    </row>
    <row r="329" spans="2:2">
      <c r="B329" s="23"/>
    </row>
    <row r="330" spans="2:2">
      <c r="B330" s="23"/>
    </row>
    <row r="331" spans="2:2">
      <c r="B331" s="23"/>
    </row>
    <row r="332" spans="2:2">
      <c r="B332" s="23"/>
    </row>
    <row r="333" spans="2:2">
      <c r="B333" s="23"/>
    </row>
    <row r="334" spans="2:2">
      <c r="B334" s="23"/>
    </row>
    <row r="335" spans="2:2">
      <c r="B335" s="23"/>
    </row>
    <row r="336" spans="2:2">
      <c r="B336" s="23"/>
    </row>
    <row r="337" spans="2:2">
      <c r="B337" s="23"/>
    </row>
    <row r="338" spans="2:2">
      <c r="B338" s="23"/>
    </row>
    <row r="339" spans="2:2">
      <c r="B339" s="23"/>
    </row>
    <row r="340" spans="2:2">
      <c r="B340" s="23"/>
    </row>
    <row r="341" spans="2:2">
      <c r="B341" s="23"/>
    </row>
    <row r="342" spans="2:2">
      <c r="B342" s="23"/>
    </row>
    <row r="343" spans="2:2">
      <c r="B343" s="23"/>
    </row>
    <row r="344" spans="2:2">
      <c r="B344" s="23"/>
    </row>
    <row r="345" spans="2:2">
      <c r="B345" s="23"/>
    </row>
    <row r="346" spans="2:2">
      <c r="B346" s="23"/>
    </row>
    <row r="347" spans="2:2">
      <c r="B347" s="23"/>
    </row>
    <row r="348" spans="2:2">
      <c r="B348" s="23"/>
    </row>
    <row r="349" spans="2:2">
      <c r="B349" s="23"/>
    </row>
    <row r="350" spans="2:2">
      <c r="B350" s="23"/>
    </row>
    <row r="351" spans="2:2">
      <c r="B351" s="23"/>
    </row>
    <row r="352" spans="2:2">
      <c r="B352" s="23"/>
    </row>
    <row r="353" spans="2:2">
      <c r="B353" s="23"/>
    </row>
    <row r="354" spans="2:2">
      <c r="B354" s="23"/>
    </row>
    <row r="355" spans="2:2">
      <c r="B355" s="23"/>
    </row>
    <row r="356" spans="2:2">
      <c r="B356" s="23"/>
    </row>
    <row r="357" spans="2:2">
      <c r="B357" s="23"/>
    </row>
    <row r="358" spans="2:2">
      <c r="B358" s="23"/>
    </row>
    <row r="359" spans="2:2">
      <c r="B359" s="23"/>
    </row>
    <row r="360" spans="2:2">
      <c r="B360" s="23"/>
    </row>
    <row r="361" spans="2:2">
      <c r="B361" s="23"/>
    </row>
    <row r="362" spans="2:2">
      <c r="B362" s="23"/>
    </row>
    <row r="363" spans="2:2">
      <c r="B363" s="23"/>
    </row>
    <row r="364" spans="2:2">
      <c r="B364" s="23"/>
    </row>
    <row r="365" spans="2:2">
      <c r="B365" s="23"/>
    </row>
    <row r="366" spans="2:2">
      <c r="B366" s="23"/>
    </row>
    <row r="367" spans="2:2">
      <c r="B367" s="23"/>
    </row>
    <row r="368" spans="2:2">
      <c r="B368" s="23"/>
    </row>
    <row r="369" spans="2:2">
      <c r="B369" s="23"/>
    </row>
    <row r="370" spans="2:2">
      <c r="B370" s="23"/>
    </row>
    <row r="371" spans="2:2">
      <c r="B371" s="23"/>
    </row>
    <row r="372" spans="2:2">
      <c r="B372" s="23"/>
    </row>
    <row r="373" spans="2:2">
      <c r="B373" s="23"/>
    </row>
    <row r="374" spans="2:2">
      <c r="B374" s="23"/>
    </row>
    <row r="375" spans="2:2">
      <c r="B375" s="23"/>
    </row>
    <row r="376" spans="2:2">
      <c r="B376" s="23"/>
    </row>
    <row r="377" spans="2:2">
      <c r="B377" s="23"/>
    </row>
    <row r="378" spans="2:2">
      <c r="B378" s="23"/>
    </row>
    <row r="379" spans="2:2">
      <c r="B379" s="23"/>
    </row>
    <row r="380" spans="2:2">
      <c r="B380" s="23"/>
    </row>
    <row r="381" spans="2:2">
      <c r="B381" s="23"/>
    </row>
    <row r="382" spans="2:2">
      <c r="B382" s="23"/>
    </row>
    <row r="383" spans="2:2">
      <c r="B383" s="23"/>
    </row>
    <row r="384" spans="2:2">
      <c r="B384" s="23"/>
    </row>
    <row r="385" spans="2:2">
      <c r="B385" s="23"/>
    </row>
    <row r="386" spans="2:2">
      <c r="B386" s="23"/>
    </row>
    <row r="387" spans="2:2">
      <c r="B387" s="23"/>
    </row>
    <row r="388" spans="2:2">
      <c r="B388" s="23"/>
    </row>
    <row r="389" spans="2:2">
      <c r="B389" s="23"/>
    </row>
    <row r="390" spans="2:2">
      <c r="B390" s="23"/>
    </row>
    <row r="391" spans="2:2">
      <c r="B391" s="23"/>
    </row>
    <row r="392" spans="2:2">
      <c r="B392" s="23"/>
    </row>
    <row r="393" spans="2:2">
      <c r="B393" s="23"/>
    </row>
    <row r="394" spans="2:2">
      <c r="B394" s="23"/>
    </row>
    <row r="395" spans="2:2">
      <c r="B395" s="23"/>
    </row>
    <row r="396" spans="2:2">
      <c r="B396" s="23"/>
    </row>
    <row r="397" spans="2:2">
      <c r="B397" s="23"/>
    </row>
    <row r="398" spans="2:2">
      <c r="B398" s="23"/>
    </row>
    <row r="399" spans="2:2">
      <c r="B399" s="23"/>
    </row>
    <row r="400" spans="2:2">
      <c r="B400" s="23"/>
    </row>
    <row r="401" spans="2:2">
      <c r="B401" s="23"/>
    </row>
    <row r="402" spans="2:2">
      <c r="B402" s="23"/>
    </row>
    <row r="403" spans="2:2">
      <c r="B403" s="23"/>
    </row>
    <row r="404" spans="2:2">
      <c r="B404" s="23"/>
    </row>
    <row r="405" spans="2:2">
      <c r="B405" s="23"/>
    </row>
    <row r="406" spans="2:2">
      <c r="B406" s="23"/>
    </row>
    <row r="407" spans="2:2">
      <c r="B407" s="23"/>
    </row>
    <row r="408" spans="2:2">
      <c r="B408" s="23"/>
    </row>
    <row r="409" spans="2:2">
      <c r="B409" s="23"/>
    </row>
    <row r="410" spans="2:2">
      <c r="B410" s="23"/>
    </row>
    <row r="411" spans="2:2">
      <c r="B411" s="23"/>
    </row>
    <row r="412" spans="2:2">
      <c r="B412" s="23"/>
    </row>
    <row r="413" spans="2:2">
      <c r="B413" s="23"/>
    </row>
    <row r="414" spans="2:2">
      <c r="B414" s="23"/>
    </row>
    <row r="415" spans="2:2">
      <c r="B415" s="23"/>
    </row>
    <row r="416" spans="2:2">
      <c r="B416" s="23"/>
    </row>
    <row r="417" spans="2:2">
      <c r="B417" s="23"/>
    </row>
    <row r="418" spans="2:2">
      <c r="B418" s="23"/>
    </row>
    <row r="419" spans="2:2">
      <c r="B419" s="23"/>
    </row>
    <row r="420" spans="2:2">
      <c r="B420" s="23"/>
    </row>
    <row r="421" spans="2:2">
      <c r="B421" s="23"/>
    </row>
    <row r="422" spans="2:2">
      <c r="B422" s="23"/>
    </row>
    <row r="423" spans="2:2">
      <c r="B423" s="23"/>
    </row>
    <row r="424" spans="2:2">
      <c r="B424" s="23"/>
    </row>
    <row r="425" spans="2:2">
      <c r="B425" s="23"/>
    </row>
    <row r="426" spans="2:2">
      <c r="B426" s="23"/>
    </row>
    <row r="427" spans="2:2">
      <c r="B427" s="23"/>
    </row>
    <row r="428" spans="2:2">
      <c r="B428" s="23"/>
    </row>
    <row r="429" spans="2:2">
      <c r="B429" s="23"/>
    </row>
    <row r="430" spans="2:2">
      <c r="B430" s="23"/>
    </row>
    <row r="431" spans="2:2">
      <c r="B431" s="23"/>
    </row>
    <row r="432" spans="2:2">
      <c r="B432" s="23"/>
    </row>
    <row r="433" spans="2:2">
      <c r="B433" s="23"/>
    </row>
    <row r="434" spans="2:2">
      <c r="B434" s="23"/>
    </row>
    <row r="435" spans="2:2">
      <c r="B435" s="23"/>
    </row>
    <row r="436" spans="2:2">
      <c r="B436" s="23"/>
    </row>
    <row r="437" spans="2:2">
      <c r="B437" s="23"/>
    </row>
    <row r="438" spans="2:2">
      <c r="B438" s="23"/>
    </row>
    <row r="439" spans="2:2">
      <c r="B439" s="23"/>
    </row>
    <row r="440" spans="2:2">
      <c r="B440" s="23"/>
    </row>
    <row r="441" spans="2:2">
      <c r="B441" s="23"/>
    </row>
    <row r="442" spans="2:2">
      <c r="B442" s="23"/>
    </row>
    <row r="443" spans="2:2">
      <c r="B443" s="23"/>
    </row>
    <row r="444" spans="2:2">
      <c r="B444" s="23"/>
    </row>
    <row r="445" spans="2:2">
      <c r="B445" s="23"/>
    </row>
    <row r="446" spans="2:2">
      <c r="B446" s="23"/>
    </row>
    <row r="447" spans="2:2">
      <c r="B447" s="23"/>
    </row>
    <row r="448" spans="2:2">
      <c r="B448" s="23"/>
    </row>
    <row r="449" spans="2:2">
      <c r="B449" s="23"/>
    </row>
    <row r="450" spans="2:2">
      <c r="B450" s="23"/>
    </row>
    <row r="451" spans="2:2">
      <c r="B451" s="23"/>
    </row>
    <row r="452" spans="2:2">
      <c r="B452" s="23"/>
    </row>
    <row r="453" spans="2:2">
      <c r="B453" s="23"/>
    </row>
    <row r="454" spans="2:2">
      <c r="B454" s="23"/>
    </row>
    <row r="455" spans="2:2">
      <c r="B455" s="23"/>
    </row>
    <row r="456" spans="2:2">
      <c r="B456" s="23"/>
    </row>
    <row r="457" spans="2:2">
      <c r="B457" s="23"/>
    </row>
    <row r="458" spans="2:2">
      <c r="B458" s="23"/>
    </row>
    <row r="459" spans="2:2">
      <c r="B459" s="23"/>
    </row>
    <row r="460" spans="2:2">
      <c r="B460" s="23"/>
    </row>
    <row r="461" spans="2:2">
      <c r="B461" s="23"/>
    </row>
    <row r="462" spans="2:2">
      <c r="B462" s="23"/>
    </row>
    <row r="463" spans="2:2">
      <c r="B463" s="23"/>
    </row>
    <row r="464" spans="2:2">
      <c r="B464" s="23"/>
    </row>
    <row r="465" spans="2:2">
      <c r="B465" s="23"/>
    </row>
    <row r="466" spans="2:2">
      <c r="B466" s="23"/>
    </row>
    <row r="467" spans="2:2">
      <c r="B467" s="23"/>
    </row>
    <row r="468" spans="2:2">
      <c r="B468" s="23"/>
    </row>
    <row r="469" spans="2:2">
      <c r="B469" s="23"/>
    </row>
    <row r="470" spans="2:2">
      <c r="B470" s="23"/>
    </row>
    <row r="471" spans="2:2">
      <c r="B471" s="23"/>
    </row>
    <row r="472" spans="2:2">
      <c r="B472" s="23"/>
    </row>
    <row r="473" spans="2:2">
      <c r="B473" s="23"/>
    </row>
    <row r="474" spans="2:2">
      <c r="B474" s="23"/>
    </row>
    <row r="475" spans="2:2">
      <c r="B475" s="23"/>
    </row>
    <row r="476" spans="2:2">
      <c r="B476" s="23"/>
    </row>
    <row r="477" spans="2:2">
      <c r="B477" s="23"/>
    </row>
    <row r="478" spans="2:2">
      <c r="B478" s="23"/>
    </row>
    <row r="479" spans="2:2">
      <c r="B479" s="23"/>
    </row>
    <row r="480" spans="2:2">
      <c r="B480" s="23"/>
    </row>
    <row r="481" spans="2:2">
      <c r="B481" s="23"/>
    </row>
    <row r="482" spans="2:2">
      <c r="B482" s="23"/>
    </row>
    <row r="483" spans="2:2">
      <c r="B483" s="23"/>
    </row>
    <row r="484" spans="2:2">
      <c r="B484" s="23"/>
    </row>
    <row r="485" spans="2:2">
      <c r="B485" s="23"/>
    </row>
    <row r="486" spans="2:2">
      <c r="B486" s="23"/>
    </row>
    <row r="487" spans="2:2">
      <c r="B487" s="23"/>
    </row>
    <row r="488" spans="2:2">
      <c r="B488" s="23"/>
    </row>
    <row r="489" spans="2:2">
      <c r="B489" s="23"/>
    </row>
    <row r="490" spans="2:2">
      <c r="B490" s="23"/>
    </row>
    <row r="491" spans="2:2">
      <c r="B491" s="23"/>
    </row>
    <row r="492" spans="2:2">
      <c r="B492" s="23"/>
    </row>
    <row r="493" spans="2:2">
      <c r="B493" s="23"/>
    </row>
    <row r="494" spans="2:2">
      <c r="B494" s="23"/>
    </row>
    <row r="495" spans="2:2">
      <c r="B495" s="23"/>
    </row>
    <row r="496" spans="2:2">
      <c r="B496" s="23"/>
    </row>
    <row r="497" spans="2:2">
      <c r="B497" s="23"/>
    </row>
    <row r="498" spans="2:2">
      <c r="B498" s="23"/>
    </row>
    <row r="499" spans="2:2">
      <c r="B499" s="23"/>
    </row>
    <row r="500" spans="2:2">
      <c r="B500" s="23"/>
    </row>
    <row r="501" spans="2:2">
      <c r="B501" s="23"/>
    </row>
    <row r="502" spans="2:2">
      <c r="B502" s="23"/>
    </row>
    <row r="503" spans="2:2">
      <c r="B503" s="23"/>
    </row>
    <row r="504" spans="2:2">
      <c r="B504" s="23"/>
    </row>
    <row r="505" spans="2:2">
      <c r="B505" s="23"/>
    </row>
    <row r="506" spans="2:2">
      <c r="B506" s="23"/>
    </row>
    <row r="507" spans="2:2">
      <c r="B507" s="23"/>
    </row>
    <row r="508" spans="2:2">
      <c r="B508" s="23"/>
    </row>
    <row r="509" spans="2:2">
      <c r="B509" s="23"/>
    </row>
    <row r="510" spans="2:2">
      <c r="B510" s="23"/>
    </row>
    <row r="511" spans="2:2">
      <c r="B511" s="23"/>
    </row>
    <row r="512" spans="2:2">
      <c r="B512" s="23"/>
    </row>
    <row r="513" spans="2:2">
      <c r="B513" s="23"/>
    </row>
    <row r="514" spans="2:2">
      <c r="B514" s="23"/>
    </row>
    <row r="515" spans="2:2">
      <c r="B515" s="23"/>
    </row>
    <row r="516" spans="2:2">
      <c r="B516" s="23"/>
    </row>
    <row r="517" spans="2:2">
      <c r="B517" s="23"/>
    </row>
    <row r="518" spans="2:2">
      <c r="B518" s="23"/>
    </row>
    <row r="519" spans="2:2">
      <c r="B519" s="23"/>
    </row>
    <row r="520" spans="2:2">
      <c r="B520" s="23"/>
    </row>
    <row r="521" spans="2:2">
      <c r="B521" s="23"/>
    </row>
    <row r="522" spans="2:2">
      <c r="B522" s="23"/>
    </row>
    <row r="523" spans="2:2">
      <c r="B523" s="23"/>
    </row>
    <row r="524" spans="2:2">
      <c r="B524" s="23"/>
    </row>
    <row r="525" spans="2:2">
      <c r="B525" s="23"/>
    </row>
    <row r="526" spans="2:2">
      <c r="B526" s="23"/>
    </row>
    <row r="527" spans="2:2">
      <c r="B527" s="23"/>
    </row>
    <row r="528" spans="2:2">
      <c r="B528" s="23"/>
    </row>
    <row r="529" spans="2:2">
      <c r="B529" s="23"/>
    </row>
    <row r="530" spans="2:2">
      <c r="B530" s="23"/>
    </row>
    <row r="531" spans="2:2">
      <c r="B531" s="23"/>
    </row>
    <row r="532" spans="2:2">
      <c r="B532" s="23"/>
    </row>
    <row r="533" spans="2:2">
      <c r="B533" s="23"/>
    </row>
    <row r="534" spans="2:2">
      <c r="B534" s="23"/>
    </row>
    <row r="535" spans="2:2">
      <c r="B535" s="23"/>
    </row>
    <row r="536" spans="2:2">
      <c r="B536" s="23"/>
    </row>
    <row r="537" spans="2:2">
      <c r="B537" s="23"/>
    </row>
    <row r="538" spans="2:2">
      <c r="B538" s="23"/>
    </row>
    <row r="539" spans="2:2">
      <c r="B539" s="23"/>
    </row>
    <row r="540" spans="2:2">
      <c r="B540" s="23"/>
    </row>
    <row r="541" spans="2:2">
      <c r="B541" s="23"/>
    </row>
    <row r="542" spans="2:2">
      <c r="B542" s="23"/>
    </row>
    <row r="543" spans="2:2">
      <c r="B543" s="23"/>
    </row>
    <row r="544" spans="2:2">
      <c r="B544" s="23"/>
    </row>
    <row r="545" spans="2:2">
      <c r="B545" s="23"/>
    </row>
    <row r="546" spans="2:2">
      <c r="B546" s="23"/>
    </row>
    <row r="547" spans="2:2">
      <c r="B547" s="23"/>
    </row>
    <row r="548" spans="2:2">
      <c r="B548" s="23"/>
    </row>
    <row r="549" spans="2:2">
      <c r="B549" s="23"/>
    </row>
    <row r="550" spans="2:2">
      <c r="B550" s="23"/>
    </row>
    <row r="551" spans="2:2">
      <c r="B551" s="23"/>
    </row>
    <row r="552" spans="2:2">
      <c r="B552" s="23"/>
    </row>
    <row r="553" spans="2:2">
      <c r="B553" s="23"/>
    </row>
    <row r="554" spans="2:2">
      <c r="B554" s="23"/>
    </row>
    <row r="555" spans="2:2">
      <c r="B555" s="23"/>
    </row>
    <row r="556" spans="2:2">
      <c r="B556" s="23"/>
    </row>
    <row r="557" spans="2:2">
      <c r="B557" s="23"/>
    </row>
    <row r="558" spans="2:2">
      <c r="B558" s="23"/>
    </row>
    <row r="559" spans="2:2">
      <c r="B559" s="23"/>
    </row>
    <row r="560" spans="2:2">
      <c r="B560" s="23"/>
    </row>
    <row r="561" spans="2:2">
      <c r="B561" s="23"/>
    </row>
    <row r="562" spans="2:2">
      <c r="B562" s="23"/>
    </row>
    <row r="563" spans="2:2">
      <c r="B563" s="23"/>
    </row>
    <row r="564" spans="2:2">
      <c r="B564" s="23"/>
    </row>
    <row r="565" spans="2:2">
      <c r="B565" s="23"/>
    </row>
    <row r="566" spans="2:2">
      <c r="B566" s="23"/>
    </row>
    <row r="567" spans="2:2">
      <c r="B567" s="23"/>
    </row>
    <row r="568" spans="2:2">
      <c r="B568" s="23"/>
    </row>
    <row r="569" spans="2:2">
      <c r="B569" s="23"/>
    </row>
    <row r="570" spans="2:2">
      <c r="B570" s="23"/>
    </row>
    <row r="571" spans="2:2">
      <c r="B571" s="23"/>
    </row>
    <row r="572" spans="2:2">
      <c r="B572" s="23"/>
    </row>
    <row r="573" spans="2:2">
      <c r="B573" s="23"/>
    </row>
    <row r="574" spans="2:2">
      <c r="B574" s="23"/>
    </row>
    <row r="575" spans="2:2">
      <c r="B575" s="23"/>
    </row>
    <row r="576" spans="2:2">
      <c r="B576" s="23"/>
    </row>
    <row r="577" spans="2:2">
      <c r="B577" s="23"/>
    </row>
    <row r="578" spans="2:2">
      <c r="B578" s="23"/>
    </row>
    <row r="579" spans="2:2">
      <c r="B579" s="23"/>
    </row>
    <row r="580" spans="2:2">
      <c r="B580" s="23"/>
    </row>
    <row r="581" spans="2:2">
      <c r="B581" s="23"/>
    </row>
    <row r="582" spans="2:2">
      <c r="B582" s="23"/>
    </row>
    <row r="583" spans="2:2">
      <c r="B583" s="23"/>
    </row>
    <row r="584" spans="2:2">
      <c r="B584" s="23"/>
    </row>
    <row r="585" spans="2:2">
      <c r="B585" s="23"/>
    </row>
    <row r="586" spans="2:2">
      <c r="B586" s="23"/>
    </row>
    <row r="587" spans="2:2">
      <c r="B587" s="23"/>
    </row>
    <row r="588" spans="2:2">
      <c r="B588" s="23"/>
    </row>
    <row r="589" spans="2:2">
      <c r="B589" s="23"/>
    </row>
    <row r="590" spans="2:2">
      <c r="B590" s="23"/>
    </row>
    <row r="591" spans="2:2">
      <c r="B591" s="23"/>
    </row>
    <row r="592" spans="2:2">
      <c r="B592" s="23"/>
    </row>
    <row r="593" spans="2:2">
      <c r="B593" s="23"/>
    </row>
    <row r="594" spans="2:2">
      <c r="B594" s="23"/>
    </row>
    <row r="595" spans="2:2">
      <c r="B595" s="23"/>
    </row>
    <row r="596" spans="2:2">
      <c r="B596" s="23"/>
    </row>
    <row r="597" spans="2:2">
      <c r="B597" s="23"/>
    </row>
    <row r="598" spans="2:2">
      <c r="B598" s="23"/>
    </row>
    <row r="599" spans="2:2">
      <c r="B599" s="23"/>
    </row>
    <row r="600" spans="2:2">
      <c r="B600" s="23"/>
    </row>
    <row r="601" spans="2:2">
      <c r="B601" s="23"/>
    </row>
    <row r="602" spans="2:2">
      <c r="B602" s="23"/>
    </row>
    <row r="603" spans="2:2">
      <c r="B603" s="23"/>
    </row>
    <row r="604" spans="2:2">
      <c r="B604" s="23"/>
    </row>
    <row r="605" spans="2:2">
      <c r="B605" s="23"/>
    </row>
    <row r="606" spans="2:2">
      <c r="B606" s="23"/>
    </row>
    <row r="607" spans="2:2">
      <c r="B607" s="23"/>
    </row>
    <row r="608" spans="2:2">
      <c r="B608" s="23"/>
    </row>
    <row r="609" spans="2:2">
      <c r="B609" s="23"/>
    </row>
    <row r="610" spans="2:2">
      <c r="B610" s="23"/>
    </row>
    <row r="611" spans="2:2">
      <c r="B611" s="23"/>
    </row>
    <row r="612" spans="2:2">
      <c r="B612" s="23"/>
    </row>
    <row r="613" spans="2:2">
      <c r="B613" s="23"/>
    </row>
    <row r="614" spans="2:2">
      <c r="B614" s="23"/>
    </row>
    <row r="615" spans="2:2">
      <c r="B615" s="23"/>
    </row>
    <row r="616" spans="2:2">
      <c r="B616" s="23"/>
    </row>
    <row r="617" spans="2:2">
      <c r="B617" s="23"/>
    </row>
    <row r="618" spans="2:2">
      <c r="B618" s="23"/>
    </row>
    <row r="619" spans="2:2">
      <c r="B619" s="23"/>
    </row>
    <row r="620" spans="2:2">
      <c r="B620" s="23"/>
    </row>
    <row r="621" spans="2:2">
      <c r="B621" s="23"/>
    </row>
    <row r="622" spans="2:2">
      <c r="B622" s="23"/>
    </row>
    <row r="623" spans="2:2">
      <c r="B623" s="23"/>
    </row>
    <row r="624" spans="2:2">
      <c r="B624" s="23"/>
    </row>
    <row r="625" spans="2:2">
      <c r="B625" s="23"/>
    </row>
    <row r="626" spans="2:2">
      <c r="B626" s="23"/>
    </row>
    <row r="627" spans="2:2">
      <c r="B627" s="23"/>
    </row>
    <row r="628" spans="2:2">
      <c r="B628" s="23"/>
    </row>
    <row r="629" spans="2:2">
      <c r="B629" s="23"/>
    </row>
    <row r="630" spans="2:2">
      <c r="B630" s="23"/>
    </row>
    <row r="631" spans="2:2">
      <c r="B631" s="23"/>
    </row>
    <row r="632" spans="2:2">
      <c r="B632" s="23"/>
    </row>
    <row r="633" spans="2:2">
      <c r="B633" s="23"/>
    </row>
    <row r="634" spans="2:2">
      <c r="B634" s="23"/>
    </row>
    <row r="635" spans="2:2">
      <c r="B635" s="23"/>
    </row>
    <row r="636" spans="2:2">
      <c r="B636" s="23"/>
    </row>
    <row r="637" spans="2:2">
      <c r="B637" s="23"/>
    </row>
    <row r="638" spans="2:2">
      <c r="B638" s="23"/>
    </row>
    <row r="639" spans="2:2">
      <c r="B639" s="23"/>
    </row>
    <row r="640" spans="2:2">
      <c r="B640" s="23"/>
    </row>
    <row r="641" spans="2:2">
      <c r="B641" s="23"/>
    </row>
    <row r="642" spans="2:2">
      <c r="B642" s="23"/>
    </row>
    <row r="643" spans="2:2">
      <c r="B643" s="23"/>
    </row>
    <row r="644" spans="2:2">
      <c r="B644" s="23"/>
    </row>
    <row r="645" spans="2:2">
      <c r="B645" s="23"/>
    </row>
    <row r="646" spans="2:2">
      <c r="B646" s="23"/>
    </row>
    <row r="647" spans="2:2">
      <c r="B647" s="23"/>
    </row>
    <row r="648" spans="2:2">
      <c r="B648" s="23"/>
    </row>
    <row r="649" spans="2:2">
      <c r="B649" s="23"/>
    </row>
    <row r="650" spans="2:2">
      <c r="B650" s="23"/>
    </row>
    <row r="651" spans="2:2">
      <c r="B651" s="23"/>
    </row>
    <row r="652" spans="2:2">
      <c r="B652" s="23"/>
    </row>
    <row r="653" spans="2:2">
      <c r="B653" s="23"/>
    </row>
    <row r="654" spans="2:2">
      <c r="B654" s="23"/>
    </row>
    <row r="655" spans="2:2">
      <c r="B655" s="23"/>
    </row>
    <row r="656" spans="2:2">
      <c r="B656" s="23"/>
    </row>
    <row r="657" spans="2:2">
      <c r="B657" s="23"/>
    </row>
    <row r="658" spans="2:2">
      <c r="B658" s="23"/>
    </row>
    <row r="659" spans="2:2">
      <c r="B659" s="23"/>
    </row>
    <row r="660" spans="2:2">
      <c r="B660" s="23"/>
    </row>
    <row r="661" spans="2:2">
      <c r="B661" s="23"/>
    </row>
    <row r="662" spans="2:2">
      <c r="B662" s="23"/>
    </row>
    <row r="663" spans="2:2">
      <c r="B663" s="23"/>
    </row>
    <row r="664" spans="2:2">
      <c r="B664" s="23"/>
    </row>
    <row r="665" spans="2:2">
      <c r="B665" s="23"/>
    </row>
    <row r="666" spans="2:2">
      <c r="B666" s="23"/>
    </row>
    <row r="667" spans="2:2">
      <c r="B667" s="23"/>
    </row>
    <row r="668" spans="2:2">
      <c r="B668" s="23"/>
    </row>
    <row r="669" spans="2:2">
      <c r="B669" s="23"/>
    </row>
    <row r="670" spans="2:2">
      <c r="B670" s="23"/>
    </row>
    <row r="671" spans="2:2">
      <c r="B671" s="23"/>
    </row>
    <row r="672" spans="2:2">
      <c r="B672" s="23"/>
    </row>
    <row r="673" spans="2:2">
      <c r="B673" s="23"/>
    </row>
    <row r="674" spans="2:2">
      <c r="B674" s="23"/>
    </row>
    <row r="675" spans="2:2">
      <c r="B675" s="23"/>
    </row>
    <row r="676" spans="2:2">
      <c r="B676" s="23"/>
    </row>
    <row r="677" spans="2:2">
      <c r="B677" s="23"/>
    </row>
    <row r="678" spans="2:2">
      <c r="B678" s="23"/>
    </row>
    <row r="679" spans="2:2">
      <c r="B679" s="23"/>
    </row>
    <row r="680" spans="2:2">
      <c r="B680" s="23"/>
    </row>
    <row r="681" spans="2:2">
      <c r="B681" s="23"/>
    </row>
    <row r="682" spans="2:2">
      <c r="B682" s="23"/>
    </row>
    <row r="683" spans="2:2">
      <c r="B683" s="23"/>
    </row>
    <row r="684" spans="2:2">
      <c r="B684" s="23"/>
    </row>
    <row r="685" spans="2:2">
      <c r="B685" s="23"/>
    </row>
    <row r="686" spans="2:2">
      <c r="B686" s="23"/>
    </row>
    <row r="687" spans="2:2">
      <c r="B687" s="23"/>
    </row>
    <row r="688" spans="2:2">
      <c r="B688" s="23"/>
    </row>
    <row r="689" spans="2:2">
      <c r="B689" s="23"/>
    </row>
    <row r="690" spans="2:2">
      <c r="B690" s="23"/>
    </row>
    <row r="691" spans="2:2">
      <c r="B691" s="23"/>
    </row>
    <row r="692" spans="2:2">
      <c r="B692" s="23"/>
    </row>
    <row r="693" spans="2:2">
      <c r="B693" s="23"/>
    </row>
    <row r="694" spans="2:2">
      <c r="B694" s="23"/>
    </row>
    <row r="695" spans="2:2">
      <c r="B695" s="23"/>
    </row>
    <row r="696" spans="2:2">
      <c r="B696" s="23"/>
    </row>
    <row r="697" spans="2:2">
      <c r="B697" s="23"/>
    </row>
    <row r="698" spans="2:2">
      <c r="B698" s="23"/>
    </row>
    <row r="699" spans="2:2">
      <c r="B699" s="23"/>
    </row>
    <row r="700" spans="2:2">
      <c r="B700" s="23"/>
    </row>
    <row r="701" spans="2:2">
      <c r="B701" s="23"/>
    </row>
    <row r="702" spans="2:2">
      <c r="B702" s="23"/>
    </row>
    <row r="703" spans="2:2">
      <c r="B703" s="23"/>
    </row>
    <row r="704" spans="2:2">
      <c r="B704" s="23"/>
    </row>
    <row r="705" spans="2:2">
      <c r="B705" s="23"/>
    </row>
    <row r="706" spans="2:2">
      <c r="B706" s="23"/>
    </row>
    <row r="707" spans="2:2">
      <c r="B707" s="23"/>
    </row>
    <row r="708" spans="2:2">
      <c r="B708" s="23"/>
    </row>
    <row r="709" spans="2:2">
      <c r="B709" s="23"/>
    </row>
    <row r="710" spans="2:2">
      <c r="B710" s="23"/>
    </row>
    <row r="711" spans="2:2">
      <c r="B711" s="23"/>
    </row>
    <row r="712" spans="2:2">
      <c r="B712" s="23"/>
    </row>
    <row r="713" spans="2:2">
      <c r="B713" s="23"/>
    </row>
    <row r="714" spans="2:2">
      <c r="B714" s="23"/>
    </row>
    <row r="715" spans="2:2">
      <c r="B715" s="23"/>
    </row>
    <row r="716" spans="2:2">
      <c r="B716" s="23"/>
    </row>
    <row r="717" spans="2:2">
      <c r="B717" s="23"/>
    </row>
    <row r="718" spans="2:2">
      <c r="B718" s="23"/>
    </row>
    <row r="719" spans="2:2">
      <c r="B719" s="23"/>
    </row>
    <row r="720" spans="2:2">
      <c r="B720" s="23"/>
    </row>
    <row r="721" spans="2:2">
      <c r="B721" s="23"/>
    </row>
    <row r="722" spans="2:2">
      <c r="B722" s="23"/>
    </row>
    <row r="723" spans="2:2">
      <c r="B723" s="23"/>
    </row>
    <row r="724" spans="2:2">
      <c r="B724" s="23"/>
    </row>
    <row r="725" spans="2:2">
      <c r="B725" s="23"/>
    </row>
    <row r="726" spans="2:2">
      <c r="B726" s="23"/>
    </row>
    <row r="727" spans="2:2">
      <c r="B727" s="23"/>
    </row>
    <row r="728" spans="2:2">
      <c r="B728" s="23"/>
    </row>
    <row r="729" spans="2:2">
      <c r="B729" s="23"/>
    </row>
    <row r="730" spans="2:2">
      <c r="B730" s="23"/>
    </row>
    <row r="731" spans="2:2">
      <c r="B731" s="23"/>
    </row>
    <row r="732" spans="2:2">
      <c r="B732" s="23"/>
    </row>
    <row r="733" spans="2:2">
      <c r="B733" s="23"/>
    </row>
    <row r="734" spans="2:2">
      <c r="B734" s="23"/>
    </row>
    <row r="735" spans="2:2">
      <c r="B735" s="23"/>
    </row>
    <row r="736" spans="2:2">
      <c r="B736" s="23"/>
    </row>
    <row r="737" spans="2:2">
      <c r="B737" s="23"/>
    </row>
    <row r="738" spans="2:2">
      <c r="B738" s="23"/>
    </row>
    <row r="739" spans="2:2">
      <c r="B739" s="23"/>
    </row>
    <row r="740" spans="2:2">
      <c r="B740" s="23"/>
    </row>
    <row r="741" spans="2:2">
      <c r="B741" s="23"/>
    </row>
    <row r="742" spans="2:2">
      <c r="B742" s="23"/>
    </row>
    <row r="743" spans="2:2">
      <c r="B743" s="23"/>
    </row>
    <row r="744" spans="2:2">
      <c r="B744" s="23"/>
    </row>
    <row r="745" spans="2:2">
      <c r="B745" s="23"/>
    </row>
    <row r="746" spans="2:2">
      <c r="B746" s="23"/>
    </row>
    <row r="747" spans="2:2">
      <c r="B747" s="23"/>
    </row>
    <row r="748" spans="2:2">
      <c r="B748" s="23"/>
    </row>
    <row r="749" spans="2:2">
      <c r="B749" s="23"/>
    </row>
    <row r="750" spans="2:2">
      <c r="B750" s="23"/>
    </row>
    <row r="751" spans="2:2">
      <c r="B751" s="23"/>
    </row>
    <row r="752" spans="2:2">
      <c r="B752" s="23"/>
    </row>
    <row r="753" spans="2:2">
      <c r="B753" s="23"/>
    </row>
    <row r="754" spans="2:2">
      <c r="B754" s="23"/>
    </row>
    <row r="755" spans="2:2">
      <c r="B755" s="23"/>
    </row>
    <row r="756" spans="2:2">
      <c r="B756" s="23"/>
    </row>
    <row r="757" spans="2:2">
      <c r="B757" s="23"/>
    </row>
    <row r="758" spans="2:2">
      <c r="B758" s="23"/>
    </row>
    <row r="759" spans="2:2">
      <c r="B759" s="23"/>
    </row>
    <row r="760" spans="2:2">
      <c r="B760" s="23"/>
    </row>
    <row r="761" spans="2:2">
      <c r="B761" s="23"/>
    </row>
    <row r="762" spans="2:2">
      <c r="B762" s="23"/>
    </row>
    <row r="763" spans="2:2">
      <c r="B763" s="23"/>
    </row>
    <row r="764" spans="2:2">
      <c r="B764" s="23"/>
    </row>
    <row r="765" spans="2:2">
      <c r="B765" s="23"/>
    </row>
    <row r="766" spans="2:2">
      <c r="B766" s="23"/>
    </row>
    <row r="767" spans="2:2">
      <c r="B767" s="23"/>
    </row>
    <row r="768" spans="2:2">
      <c r="B768" s="23"/>
    </row>
    <row r="769" spans="2:2">
      <c r="B769" s="23"/>
    </row>
    <row r="770" spans="2:2">
      <c r="B770" s="23"/>
    </row>
    <row r="771" spans="2:2">
      <c r="B771" s="23"/>
    </row>
    <row r="772" spans="2:2">
      <c r="B772" s="23"/>
    </row>
    <row r="773" spans="2:2">
      <c r="B773" s="23"/>
    </row>
    <row r="774" spans="2:2">
      <c r="B774" s="23"/>
    </row>
    <row r="775" spans="2:2">
      <c r="B775" s="23"/>
    </row>
    <row r="776" spans="2:2">
      <c r="B776" s="23"/>
    </row>
    <row r="777" spans="2:2">
      <c r="B777" s="23"/>
    </row>
    <row r="778" spans="2:2">
      <c r="B778" s="23"/>
    </row>
    <row r="779" spans="2:2">
      <c r="B779" s="23"/>
    </row>
    <row r="780" spans="2:2">
      <c r="B780" s="23"/>
    </row>
    <row r="781" spans="2:2">
      <c r="B781" s="23"/>
    </row>
    <row r="782" spans="2:2">
      <c r="B782" s="23"/>
    </row>
    <row r="783" spans="2:2">
      <c r="B783" s="23"/>
    </row>
    <row r="784" spans="2:2">
      <c r="B784" s="23"/>
    </row>
    <row r="785" spans="2:2">
      <c r="B785" s="23"/>
    </row>
    <row r="786" spans="2:2">
      <c r="B786" s="23"/>
    </row>
    <row r="787" spans="2:2">
      <c r="B787" s="23"/>
    </row>
    <row r="788" spans="2:2">
      <c r="B788" s="23"/>
    </row>
    <row r="789" spans="2:2">
      <c r="B789" s="23"/>
    </row>
    <row r="790" spans="2:2">
      <c r="B790" s="23"/>
    </row>
    <row r="791" spans="2:2">
      <c r="B791" s="23"/>
    </row>
    <row r="792" spans="2:2">
      <c r="B792" s="23"/>
    </row>
    <row r="793" spans="2:2">
      <c r="B793" s="23"/>
    </row>
    <row r="794" spans="2:2">
      <c r="B794" s="23"/>
    </row>
    <row r="795" spans="2:2">
      <c r="B795" s="23"/>
    </row>
    <row r="796" spans="2:2">
      <c r="B796" s="23"/>
    </row>
    <row r="797" spans="2:2">
      <c r="B797" s="23"/>
    </row>
    <row r="798" spans="2:2">
      <c r="B798" s="23"/>
    </row>
    <row r="799" spans="2:2">
      <c r="B799" s="23"/>
    </row>
    <row r="800" spans="2:2">
      <c r="B800" s="23"/>
    </row>
    <row r="801" spans="2:2">
      <c r="B801" s="23"/>
    </row>
    <row r="802" spans="2:2">
      <c r="B802" s="23"/>
    </row>
    <row r="803" spans="2:2">
      <c r="B803" s="23"/>
    </row>
    <row r="804" spans="2:2">
      <c r="B804" s="23"/>
    </row>
    <row r="805" spans="2:2">
      <c r="B805" s="23"/>
    </row>
    <row r="806" spans="2:2">
      <c r="B806" s="23"/>
    </row>
    <row r="807" spans="2:2">
      <c r="B807" s="23"/>
    </row>
    <row r="808" spans="2:2">
      <c r="B808" s="23"/>
    </row>
    <row r="809" spans="2:2">
      <c r="B809" s="23"/>
    </row>
    <row r="810" spans="2:2">
      <c r="B810" s="23"/>
    </row>
    <row r="811" spans="2:2">
      <c r="B811" s="23"/>
    </row>
    <row r="812" spans="2:2">
      <c r="B812" s="23"/>
    </row>
    <row r="813" spans="2:2">
      <c r="B813" s="23"/>
    </row>
    <row r="814" spans="2:2">
      <c r="B814" s="23"/>
    </row>
    <row r="815" spans="2:2">
      <c r="B815" s="23"/>
    </row>
    <row r="816" spans="2:2">
      <c r="B816" s="23"/>
    </row>
    <row r="817" spans="2:2">
      <c r="B817" s="23"/>
    </row>
    <row r="818" spans="2:2">
      <c r="B818" s="23"/>
    </row>
    <row r="819" spans="2:2">
      <c r="B819" s="23"/>
    </row>
    <row r="820" spans="2:2">
      <c r="B820" s="23"/>
    </row>
    <row r="821" spans="2:2">
      <c r="B821" s="23"/>
    </row>
    <row r="822" spans="2:2">
      <c r="B822" s="23"/>
    </row>
    <row r="823" spans="2:2">
      <c r="B823" s="23"/>
    </row>
    <row r="824" spans="2:2">
      <c r="B824" s="23"/>
    </row>
    <row r="825" spans="2:2">
      <c r="B825" s="23"/>
    </row>
    <row r="826" spans="2:2">
      <c r="B826" s="23"/>
    </row>
    <row r="827" spans="2:2">
      <c r="B827" s="23"/>
    </row>
    <row r="828" spans="2:2">
      <c r="B828" s="23"/>
    </row>
    <row r="829" spans="2:2">
      <c r="B829" s="23"/>
    </row>
    <row r="830" spans="2:2">
      <c r="B830" s="23"/>
    </row>
    <row r="831" spans="2:2">
      <c r="B831" s="23"/>
    </row>
    <row r="832" spans="2:2">
      <c r="B832" s="23"/>
    </row>
    <row r="833" spans="2:2">
      <c r="B833" s="23"/>
    </row>
    <row r="834" spans="2:2">
      <c r="B834" s="23"/>
    </row>
    <row r="835" spans="2:2">
      <c r="B835" s="23"/>
    </row>
    <row r="836" spans="2:2">
      <c r="B836" s="23"/>
    </row>
    <row r="837" spans="2:2">
      <c r="B837" s="23"/>
    </row>
    <row r="838" spans="2:2">
      <c r="B838" s="23"/>
    </row>
    <row r="839" spans="2:2">
      <c r="B839" s="23"/>
    </row>
    <row r="840" spans="2:2">
      <c r="B840" s="23"/>
    </row>
    <row r="841" spans="2:2">
      <c r="B841" s="23"/>
    </row>
    <row r="842" spans="2:2">
      <c r="B842" s="23"/>
    </row>
    <row r="843" spans="2:2">
      <c r="B843" s="23"/>
    </row>
    <row r="844" spans="2:2">
      <c r="B844" s="23"/>
    </row>
    <row r="845" spans="2:2">
      <c r="B845" s="23"/>
    </row>
    <row r="846" spans="2:2">
      <c r="B846" s="23"/>
    </row>
    <row r="847" spans="2:2">
      <c r="B847" s="23"/>
    </row>
    <row r="848" spans="2:2">
      <c r="B848" s="23"/>
    </row>
    <row r="849" spans="2:2">
      <c r="B849" s="23"/>
    </row>
    <row r="850" spans="2:2">
      <c r="B850" s="23"/>
    </row>
    <row r="851" spans="2:2">
      <c r="B851" s="23"/>
    </row>
    <row r="852" spans="2:2">
      <c r="B852" s="23"/>
    </row>
    <row r="853" spans="2:2">
      <c r="B853" s="23"/>
    </row>
    <row r="854" spans="2:2">
      <c r="B854" s="23"/>
    </row>
    <row r="855" spans="2:2">
      <c r="B855" s="23"/>
    </row>
    <row r="856" spans="2:2">
      <c r="B856" s="23"/>
    </row>
    <row r="857" spans="2:2">
      <c r="B857" s="23"/>
    </row>
    <row r="858" spans="2:2">
      <c r="B858" s="23"/>
    </row>
    <row r="859" spans="2:2">
      <c r="B859" s="23"/>
    </row>
    <row r="860" spans="2:2">
      <c r="B860" s="23"/>
    </row>
    <row r="861" spans="2:2">
      <c r="B861" s="23"/>
    </row>
    <row r="862" spans="2:2">
      <c r="B862" s="23"/>
    </row>
    <row r="863" spans="2:2">
      <c r="B863" s="23"/>
    </row>
    <row r="864" spans="2:2">
      <c r="B864" s="23"/>
    </row>
    <row r="865" spans="2:2">
      <c r="B865" s="23"/>
    </row>
    <row r="866" spans="2:2">
      <c r="B866" s="23"/>
    </row>
    <row r="867" spans="2:2">
      <c r="B867" s="23"/>
    </row>
    <row r="868" spans="2:2">
      <c r="B868" s="23"/>
    </row>
    <row r="869" spans="2:2">
      <c r="B869" s="23"/>
    </row>
    <row r="870" spans="2:2">
      <c r="B870" s="23"/>
    </row>
    <row r="871" spans="2:2">
      <c r="B871" s="23"/>
    </row>
    <row r="872" spans="2:2">
      <c r="B872" s="23"/>
    </row>
    <row r="873" spans="2:2">
      <c r="B873" s="23"/>
    </row>
    <row r="874" spans="2:2">
      <c r="B874" s="23"/>
    </row>
    <row r="875" spans="2:2">
      <c r="B875" s="23"/>
    </row>
    <row r="876" spans="2:2">
      <c r="B876" s="23"/>
    </row>
    <row r="877" spans="2:2">
      <c r="B877" s="23"/>
    </row>
    <row r="878" spans="2:2">
      <c r="B878" s="23"/>
    </row>
    <row r="879" spans="2:2">
      <c r="B879" s="23"/>
    </row>
    <row r="880" spans="2:2">
      <c r="B880" s="23"/>
    </row>
    <row r="881" spans="2:2">
      <c r="B881" s="23"/>
    </row>
    <row r="882" spans="2:2">
      <c r="B882" s="23"/>
    </row>
    <row r="883" spans="2:2">
      <c r="B883" s="23"/>
    </row>
    <row r="884" spans="2:2">
      <c r="B884" s="23"/>
    </row>
    <row r="885" spans="2:2">
      <c r="B885" s="23"/>
    </row>
    <row r="886" spans="2:2">
      <c r="B886" s="23"/>
    </row>
    <row r="887" spans="2:2">
      <c r="B887" s="23"/>
    </row>
    <row r="888" spans="2:2">
      <c r="B888" s="23"/>
    </row>
    <row r="889" spans="2:2">
      <c r="B889" s="23"/>
    </row>
    <row r="890" spans="2:2">
      <c r="B890" s="23"/>
    </row>
    <row r="891" spans="2:2">
      <c r="B891" s="23"/>
    </row>
    <row r="892" spans="2:2">
      <c r="B892" s="23"/>
    </row>
    <row r="893" spans="2:2">
      <c r="B893" s="23"/>
    </row>
    <row r="894" spans="2:2">
      <c r="B894" s="23"/>
    </row>
    <row r="895" spans="2:2">
      <c r="B895" s="23"/>
    </row>
    <row r="896" spans="2:2">
      <c r="B896" s="23"/>
    </row>
    <row r="897" spans="2:2">
      <c r="B897" s="23"/>
    </row>
    <row r="898" spans="2:2">
      <c r="B898" s="23"/>
    </row>
    <row r="899" spans="2:2">
      <c r="B899" s="23"/>
    </row>
    <row r="900" spans="2:2">
      <c r="B900" s="23"/>
    </row>
    <row r="901" spans="2:2">
      <c r="B901" s="23"/>
    </row>
    <row r="902" spans="2:2">
      <c r="B902" s="23"/>
    </row>
    <row r="903" spans="2:2">
      <c r="B903" s="23"/>
    </row>
    <row r="904" spans="2:2">
      <c r="B904" s="23"/>
    </row>
    <row r="905" spans="2:2">
      <c r="B905" s="23"/>
    </row>
    <row r="906" spans="2:2">
      <c r="B906" s="23"/>
    </row>
    <row r="907" spans="2:2">
      <c r="B907" s="23"/>
    </row>
    <row r="908" spans="2:2">
      <c r="B908" s="23"/>
    </row>
    <row r="909" spans="2:2">
      <c r="B909" s="23"/>
    </row>
    <row r="910" spans="2:2">
      <c r="B910" s="23"/>
    </row>
    <row r="911" spans="2:2">
      <c r="B911" s="23"/>
    </row>
    <row r="912" spans="2:2">
      <c r="B912" s="23"/>
    </row>
    <row r="913" spans="2:2">
      <c r="B913" s="23"/>
    </row>
    <row r="914" spans="2:2">
      <c r="B914" s="23"/>
    </row>
    <row r="915" spans="2:2">
      <c r="B915" s="23"/>
    </row>
    <row r="916" spans="2:2">
      <c r="B916" s="23"/>
    </row>
    <row r="917" spans="2:2">
      <c r="B917" s="23"/>
    </row>
    <row r="918" spans="2:2">
      <c r="B918" s="23"/>
    </row>
    <row r="919" spans="2:2">
      <c r="B919" s="23"/>
    </row>
    <row r="920" spans="2:2">
      <c r="B920" s="23"/>
    </row>
    <row r="921" spans="2:2">
      <c r="B921" s="23"/>
    </row>
    <row r="922" spans="2:2">
      <c r="B922" s="23"/>
    </row>
    <row r="923" spans="2:2">
      <c r="B923" s="23"/>
    </row>
  </sheetData>
  <mergeCells count="6">
    <mergeCell ref="Y3:AC3"/>
    <mergeCell ref="P2:V2"/>
    <mergeCell ref="W2:AC2"/>
    <mergeCell ref="A1:B1"/>
    <mergeCell ref="A2:H2"/>
    <mergeCell ref="I2:O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1" orientation="portrait" r:id="rId1"/>
  <headerFooter alignWithMargins="0"/>
  <colBreaks count="3" manualBreakCount="3">
    <brk id="8" max="1048575" man="1"/>
    <brk id="15" max="34" man="1"/>
    <brk id="22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="115" zoomScaleNormal="100" zoomScaleSheetLayoutView="115" workbookViewId="0">
      <selection activeCell="A3" sqref="A3:C3"/>
    </sheetView>
  </sheetViews>
  <sheetFormatPr defaultRowHeight="12"/>
  <cols>
    <col min="1" max="1" width="7.875" style="218" customWidth="1"/>
    <col min="2" max="2" width="38.625" style="24" customWidth="1"/>
    <col min="3" max="3" width="38.625" style="218" customWidth="1"/>
    <col min="4" max="16384" width="9" style="24"/>
  </cols>
  <sheetData>
    <row r="1" spans="1:3" ht="24.95" customHeight="1">
      <c r="A1" s="305" t="s">
        <v>224</v>
      </c>
      <c r="B1" s="305"/>
    </row>
    <row r="2" spans="1:3" s="54" customFormat="1" ht="24.95" customHeight="1">
      <c r="A2" s="304" t="s">
        <v>308</v>
      </c>
      <c r="B2" s="304"/>
      <c r="C2" s="304"/>
    </row>
    <row r="3" spans="1:3" s="54" customFormat="1" ht="24.95" customHeight="1">
      <c r="A3" s="306" t="s">
        <v>115</v>
      </c>
      <c r="B3" s="306"/>
      <c r="C3" s="306"/>
    </row>
    <row r="4" spans="1:3" s="54" customFormat="1" ht="19.5">
      <c r="A4" s="214"/>
      <c r="B4" s="111"/>
      <c r="C4" s="214"/>
    </row>
    <row r="5" spans="1:3" s="112" customFormat="1" ht="15" customHeight="1" thickBot="1">
      <c r="A5" s="215" t="s">
        <v>235</v>
      </c>
      <c r="C5" s="219" t="s">
        <v>236</v>
      </c>
    </row>
    <row r="6" spans="1:3" s="26" customFormat="1">
      <c r="A6" s="120" t="s">
        <v>221</v>
      </c>
      <c r="B6" s="120" t="s">
        <v>222</v>
      </c>
      <c r="C6" s="118" t="s">
        <v>223</v>
      </c>
    </row>
    <row r="7" spans="1:3" s="26" customFormat="1">
      <c r="A7" s="114"/>
      <c r="B7" s="114"/>
      <c r="C7" s="115"/>
    </row>
    <row r="8" spans="1:3" s="3" customFormat="1">
      <c r="A8" s="116" t="s">
        <v>109</v>
      </c>
      <c r="B8" s="116" t="s">
        <v>13</v>
      </c>
      <c r="C8" s="117" t="s">
        <v>14</v>
      </c>
    </row>
    <row r="9" spans="1:3" s="25" customFormat="1" ht="20.100000000000001" customHeight="1">
      <c r="A9" s="216">
        <v>2016</v>
      </c>
      <c r="B9" s="130">
        <v>126</v>
      </c>
      <c r="C9" s="130">
        <v>0</v>
      </c>
    </row>
    <row r="10" spans="1:3" s="25" customFormat="1" ht="20.100000000000001" customHeight="1">
      <c r="A10" s="216">
        <v>2017</v>
      </c>
      <c r="B10" s="130">
        <v>113</v>
      </c>
      <c r="C10" s="130">
        <v>0</v>
      </c>
    </row>
    <row r="11" spans="1:3" s="27" customFormat="1" ht="20.100000000000001" customHeight="1">
      <c r="A11" s="216">
        <v>2018</v>
      </c>
      <c r="B11" s="130">
        <v>100</v>
      </c>
      <c r="C11" s="130">
        <v>0</v>
      </c>
    </row>
    <row r="12" spans="1:3" s="25" customFormat="1" ht="20.100000000000001" customHeight="1">
      <c r="A12" s="216">
        <v>2019</v>
      </c>
      <c r="B12" s="130">
        <v>94</v>
      </c>
      <c r="C12" s="130">
        <v>0</v>
      </c>
    </row>
    <row r="13" spans="1:3" s="27" customFormat="1" ht="20.100000000000001" customHeight="1">
      <c r="A13" s="216">
        <v>2020</v>
      </c>
      <c r="B13" s="130">
        <v>104</v>
      </c>
      <c r="C13" s="130">
        <v>0</v>
      </c>
    </row>
    <row r="14" spans="1:3" s="27" customFormat="1" ht="30" customHeight="1">
      <c r="A14" s="217">
        <v>2021</v>
      </c>
      <c r="B14" s="130">
        <f>SUM(B15:B26)</f>
        <v>122</v>
      </c>
      <c r="C14" s="130">
        <v>0</v>
      </c>
    </row>
    <row r="15" spans="1:3" s="25" customFormat="1" ht="20.100000000000001" customHeight="1">
      <c r="A15" s="114" t="s">
        <v>15</v>
      </c>
      <c r="B15" s="131">
        <v>11</v>
      </c>
      <c r="C15" s="130">
        <v>0</v>
      </c>
    </row>
    <row r="16" spans="1:3" s="25" customFormat="1" ht="20.100000000000001" customHeight="1">
      <c r="A16" s="114" t="s">
        <v>16</v>
      </c>
      <c r="B16" s="131">
        <v>8</v>
      </c>
      <c r="C16" s="130">
        <v>0</v>
      </c>
    </row>
    <row r="17" spans="1:3" s="25" customFormat="1" ht="20.100000000000001" customHeight="1">
      <c r="A17" s="114" t="s">
        <v>17</v>
      </c>
      <c r="B17" s="131">
        <v>9</v>
      </c>
      <c r="C17" s="130">
        <v>0</v>
      </c>
    </row>
    <row r="18" spans="1:3" s="25" customFormat="1" ht="20.100000000000001" customHeight="1">
      <c r="A18" s="114" t="s">
        <v>18</v>
      </c>
      <c r="B18" s="131">
        <v>6</v>
      </c>
      <c r="C18" s="130">
        <v>0</v>
      </c>
    </row>
    <row r="19" spans="1:3" s="25" customFormat="1" ht="20.100000000000001" customHeight="1">
      <c r="A19" s="114" t="s">
        <v>19</v>
      </c>
      <c r="B19" s="131">
        <v>9</v>
      </c>
      <c r="C19" s="130">
        <v>0</v>
      </c>
    </row>
    <row r="20" spans="1:3" s="25" customFormat="1" ht="20.100000000000001" customHeight="1">
      <c r="A20" s="114" t="s">
        <v>20</v>
      </c>
      <c r="B20" s="131">
        <v>14</v>
      </c>
      <c r="C20" s="130">
        <v>0</v>
      </c>
    </row>
    <row r="21" spans="1:3" s="25" customFormat="1" ht="20.100000000000001" customHeight="1">
      <c r="A21" s="114" t="s">
        <v>21</v>
      </c>
      <c r="B21" s="131">
        <v>11</v>
      </c>
      <c r="C21" s="130">
        <v>0</v>
      </c>
    </row>
    <row r="22" spans="1:3" s="25" customFormat="1" ht="20.100000000000001" customHeight="1">
      <c r="A22" s="114" t="s">
        <v>22</v>
      </c>
      <c r="B22" s="131">
        <v>19</v>
      </c>
      <c r="C22" s="130">
        <v>0</v>
      </c>
    </row>
    <row r="23" spans="1:3" s="25" customFormat="1" ht="20.100000000000001" customHeight="1">
      <c r="A23" s="114" t="s">
        <v>23</v>
      </c>
      <c r="B23" s="131">
        <v>14</v>
      </c>
      <c r="C23" s="130">
        <v>0</v>
      </c>
    </row>
    <row r="24" spans="1:3" s="25" customFormat="1" ht="20.100000000000001" customHeight="1">
      <c r="A24" s="114" t="s">
        <v>24</v>
      </c>
      <c r="B24" s="131">
        <v>6</v>
      </c>
      <c r="C24" s="130">
        <v>0</v>
      </c>
    </row>
    <row r="25" spans="1:3" s="25" customFormat="1" ht="20.100000000000001" customHeight="1">
      <c r="A25" s="114" t="s">
        <v>25</v>
      </c>
      <c r="B25" s="131">
        <v>9</v>
      </c>
      <c r="C25" s="130">
        <v>0</v>
      </c>
    </row>
    <row r="26" spans="1:3" s="25" customFormat="1" ht="20.100000000000001" customHeight="1">
      <c r="A26" s="116" t="s">
        <v>26</v>
      </c>
      <c r="B26" s="132">
        <v>6</v>
      </c>
      <c r="C26" s="133">
        <v>0</v>
      </c>
    </row>
    <row r="27" spans="1:3" s="112" customFormat="1" ht="13.5" customHeight="1">
      <c r="A27" s="307" t="s">
        <v>225</v>
      </c>
      <c r="B27" s="307"/>
      <c r="C27" s="307"/>
    </row>
    <row r="28" spans="1:3" s="113" customFormat="1" ht="13.5" customHeight="1">
      <c r="A28" s="303" t="s">
        <v>220</v>
      </c>
      <c r="B28" s="303"/>
      <c r="C28" s="303"/>
    </row>
  </sheetData>
  <mergeCells count="5">
    <mergeCell ref="A28:C28"/>
    <mergeCell ref="A2:C2"/>
    <mergeCell ref="A1:B1"/>
    <mergeCell ref="A3:C3"/>
    <mergeCell ref="A27:C27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115" zoomScaleNormal="100" zoomScaleSheetLayoutView="115" workbookViewId="0">
      <selection activeCell="K7" sqref="K7"/>
    </sheetView>
  </sheetViews>
  <sheetFormatPr defaultRowHeight="12"/>
  <cols>
    <col min="1" max="1" width="8.125" style="28" customWidth="1"/>
    <col min="2" max="2" width="6.75" style="28" bestFit="1" customWidth="1"/>
    <col min="3" max="6" width="7.5" style="28" bestFit="1" customWidth="1"/>
    <col min="7" max="7" width="9.375" style="28" bestFit="1" customWidth="1"/>
    <col min="8" max="8" width="9" style="28" bestFit="1" customWidth="1"/>
    <col min="9" max="9" width="13.875" style="28" bestFit="1" customWidth="1"/>
    <col min="10" max="16384" width="9" style="28"/>
  </cols>
  <sheetData>
    <row r="1" spans="1:13" ht="24.95" customHeight="1">
      <c r="A1" s="295" t="s">
        <v>226</v>
      </c>
      <c r="B1" s="295"/>
    </row>
    <row r="2" spans="1:13" s="55" customFormat="1" ht="24.95" customHeight="1">
      <c r="A2" s="298" t="s">
        <v>304</v>
      </c>
      <c r="B2" s="298"/>
      <c r="C2" s="298"/>
      <c r="D2" s="298"/>
      <c r="E2" s="298"/>
      <c r="F2" s="298"/>
      <c r="G2" s="298"/>
      <c r="H2" s="298"/>
      <c r="I2" s="298"/>
    </row>
    <row r="3" spans="1:13" s="55" customFormat="1" ht="24.95" customHeight="1">
      <c r="A3" s="311" t="s">
        <v>114</v>
      </c>
      <c r="B3" s="311"/>
      <c r="C3" s="311"/>
      <c r="D3" s="311"/>
      <c r="E3" s="311"/>
      <c r="F3" s="311"/>
      <c r="G3" s="311"/>
      <c r="H3" s="311"/>
      <c r="I3" s="311"/>
    </row>
    <row r="4" spans="1:13" s="55" customFormat="1" ht="23.1" customHeight="1">
      <c r="A4" s="127"/>
      <c r="B4" s="127"/>
      <c r="C4" s="127"/>
      <c r="D4" s="127"/>
      <c r="E4" s="127"/>
      <c r="F4" s="127"/>
      <c r="G4" s="127"/>
      <c r="H4" s="127"/>
      <c r="I4" s="127"/>
    </row>
    <row r="5" spans="1:13" ht="15" customHeight="1" thickBot="1">
      <c r="A5" s="119" t="s">
        <v>237</v>
      </c>
      <c r="B5" s="173"/>
      <c r="C5" s="173"/>
      <c r="D5" s="173"/>
      <c r="E5" s="173"/>
      <c r="F5" s="173"/>
      <c r="G5" s="173"/>
      <c r="H5" s="308" t="s">
        <v>238</v>
      </c>
      <c r="I5" s="308"/>
    </row>
    <row r="6" spans="1:13" s="29" customFormat="1" ht="18.75" customHeight="1">
      <c r="A6" s="174" t="s">
        <v>306</v>
      </c>
      <c r="B6" s="175" t="s">
        <v>227</v>
      </c>
      <c r="C6" s="175"/>
      <c r="D6" s="175"/>
      <c r="E6" s="175"/>
      <c r="F6" s="175"/>
      <c r="G6" s="176" t="s">
        <v>27</v>
      </c>
      <c r="H6" s="175" t="s">
        <v>228</v>
      </c>
      <c r="I6" s="177"/>
    </row>
    <row r="7" spans="1:13" s="29" customFormat="1" ht="18.75" customHeight="1">
      <c r="A7" s="121"/>
      <c r="B7" s="84" t="s">
        <v>113</v>
      </c>
      <c r="C7" s="84" t="s">
        <v>28</v>
      </c>
      <c r="D7" s="84" t="s">
        <v>29</v>
      </c>
      <c r="E7" s="84" t="s">
        <v>30</v>
      </c>
      <c r="F7" s="84" t="s">
        <v>31</v>
      </c>
      <c r="G7" s="84" t="s">
        <v>32</v>
      </c>
      <c r="H7" s="128" t="s">
        <v>33</v>
      </c>
      <c r="I7" s="157" t="s">
        <v>229</v>
      </c>
    </row>
    <row r="8" spans="1:13" s="29" customFormat="1" ht="18.75" customHeight="1">
      <c r="A8" s="121"/>
      <c r="B8" s="144" t="s">
        <v>34</v>
      </c>
      <c r="C8" s="144" t="s">
        <v>34</v>
      </c>
      <c r="D8" s="144" t="s">
        <v>35</v>
      </c>
      <c r="E8" s="144" t="s">
        <v>34</v>
      </c>
      <c r="F8" s="144" t="s">
        <v>36</v>
      </c>
      <c r="G8" s="144"/>
      <c r="H8" s="145"/>
      <c r="I8" s="158" t="s">
        <v>230</v>
      </c>
    </row>
    <row r="9" spans="1:13" s="29" customFormat="1" ht="18.75" customHeight="1">
      <c r="A9" s="129" t="s">
        <v>307</v>
      </c>
      <c r="B9" s="146"/>
      <c r="C9" s="146" t="s">
        <v>50</v>
      </c>
      <c r="D9" s="146"/>
      <c r="E9" s="146" t="s">
        <v>51</v>
      </c>
      <c r="F9" s="146"/>
      <c r="G9" s="146" t="s">
        <v>37</v>
      </c>
      <c r="H9" s="146" t="s">
        <v>111</v>
      </c>
      <c r="I9" s="110" t="s">
        <v>112</v>
      </c>
    </row>
    <row r="10" spans="1:13" s="29" customFormat="1" ht="20.100000000000001" customHeight="1">
      <c r="A10" s="134">
        <v>2016</v>
      </c>
      <c r="B10" s="135">
        <v>15</v>
      </c>
      <c r="C10" s="135">
        <v>20.100000000000001</v>
      </c>
      <c r="D10" s="135">
        <v>37.200000000000003</v>
      </c>
      <c r="E10" s="135">
        <v>10.9</v>
      </c>
      <c r="F10" s="147">
        <v>-11.7</v>
      </c>
      <c r="G10" s="135">
        <v>1482.3</v>
      </c>
      <c r="H10" s="135">
        <v>1.6</v>
      </c>
      <c r="I10" s="135">
        <v>14.8</v>
      </c>
    </row>
    <row r="11" spans="1:13" s="56" customFormat="1" ht="20.100000000000001" customHeight="1">
      <c r="A11" s="134">
        <v>2017</v>
      </c>
      <c r="B11" s="135">
        <v>14.6</v>
      </c>
      <c r="C11" s="135">
        <v>20.100000000000001</v>
      </c>
      <c r="D11" s="135">
        <v>37.299999999999997</v>
      </c>
      <c r="E11" s="135">
        <v>10.199999999999999</v>
      </c>
      <c r="F11" s="147">
        <v>-8</v>
      </c>
      <c r="G11" s="135">
        <v>955.5</v>
      </c>
      <c r="H11" s="135">
        <v>1.6</v>
      </c>
      <c r="I11" s="135">
        <v>18.100000000000001</v>
      </c>
    </row>
    <row r="12" spans="1:13" s="49" customFormat="1" ht="20.100000000000001" customHeight="1">
      <c r="A12" s="134">
        <v>2018</v>
      </c>
      <c r="B12" s="135">
        <v>13.4</v>
      </c>
      <c r="C12" s="135">
        <v>20</v>
      </c>
      <c r="D12" s="135">
        <v>38.6</v>
      </c>
      <c r="E12" s="135">
        <v>7.8</v>
      </c>
      <c r="F12" s="147">
        <v>-16.2</v>
      </c>
      <c r="G12" s="135">
        <v>1783.5</v>
      </c>
      <c r="H12" s="135">
        <v>2.1</v>
      </c>
      <c r="I12" s="135">
        <v>19.3</v>
      </c>
    </row>
    <row r="13" spans="1:13" s="49" customFormat="1" ht="20.100000000000001" customHeight="1">
      <c r="A13" s="134">
        <v>2019</v>
      </c>
      <c r="B13" s="136">
        <v>13.5</v>
      </c>
      <c r="C13" s="136">
        <v>19.899999999999999</v>
      </c>
      <c r="D13" s="136">
        <v>34.799999999999997</v>
      </c>
      <c r="E13" s="136">
        <v>8.6999999999999993</v>
      </c>
      <c r="F13" s="147">
        <v>-10.3</v>
      </c>
      <c r="G13" s="136">
        <v>1256</v>
      </c>
      <c r="H13" s="136">
        <v>1.9</v>
      </c>
      <c r="I13" s="135">
        <v>23.6</v>
      </c>
    </row>
    <row r="14" spans="1:13" s="49" customFormat="1" ht="20.100000000000001" customHeight="1">
      <c r="A14" s="134">
        <v>2020</v>
      </c>
      <c r="B14" s="136">
        <v>14.5</v>
      </c>
      <c r="C14" s="136">
        <v>19.600000000000001</v>
      </c>
      <c r="D14" s="136">
        <v>34.4</v>
      </c>
      <c r="E14" s="136">
        <v>11.1</v>
      </c>
      <c r="F14" s="147">
        <v>-8.9</v>
      </c>
      <c r="G14" s="136">
        <v>2027</v>
      </c>
      <c r="H14" s="136">
        <v>1.6</v>
      </c>
      <c r="I14" s="159">
        <v>10</v>
      </c>
    </row>
    <row r="15" spans="1:13" s="49" customFormat="1" ht="30" customHeight="1">
      <c r="A15" s="137">
        <v>2021</v>
      </c>
      <c r="B15" s="136">
        <f>AVERAGE(B16:B27)</f>
        <v>14.124999999999998</v>
      </c>
      <c r="C15" s="136">
        <f t="shared" ref="C15:H15" si="0">AVERAGE(C16:C27)</f>
        <v>20.258333333333333</v>
      </c>
      <c r="D15" s="136">
        <v>35.1</v>
      </c>
      <c r="E15" s="147">
        <f t="shared" si="0"/>
        <v>8.9583333333333304</v>
      </c>
      <c r="F15" s="147">
        <v>-16.100000000000001</v>
      </c>
      <c r="G15" s="136">
        <f>SUM(G16:G27)</f>
        <v>1247.5</v>
      </c>
      <c r="H15" s="136">
        <f t="shared" si="0"/>
        <v>1.8333333333333333</v>
      </c>
      <c r="I15" s="136">
        <v>17.600000000000001</v>
      </c>
      <c r="L15" s="148"/>
      <c r="M15" s="148"/>
    </row>
    <row r="16" spans="1:13" s="29" customFormat="1" ht="20.100000000000001" customHeight="1">
      <c r="A16" s="121" t="s">
        <v>52</v>
      </c>
      <c r="B16" s="138">
        <v>0.5</v>
      </c>
      <c r="C16" s="138">
        <v>6.3</v>
      </c>
      <c r="D16" s="138">
        <v>15.8</v>
      </c>
      <c r="E16" s="151">
        <v>-4.5</v>
      </c>
      <c r="F16" s="154">
        <v>-16.100000000000001</v>
      </c>
      <c r="G16" s="138">
        <v>48</v>
      </c>
      <c r="H16" s="138">
        <v>2</v>
      </c>
      <c r="I16" s="138">
        <v>17.600000000000001</v>
      </c>
      <c r="L16" s="149"/>
    </row>
    <row r="17" spans="1:12" s="29" customFormat="1" ht="20.100000000000001" customHeight="1">
      <c r="A17" s="121" t="s">
        <v>53</v>
      </c>
      <c r="B17" s="139">
        <v>4</v>
      </c>
      <c r="C17" s="138">
        <v>10.4</v>
      </c>
      <c r="D17" s="138">
        <v>21.9</v>
      </c>
      <c r="E17" s="151">
        <v>-1.9</v>
      </c>
      <c r="F17" s="154">
        <v>-7.3</v>
      </c>
      <c r="G17" s="138">
        <v>35.5</v>
      </c>
      <c r="H17" s="138">
        <v>2.2000000000000002</v>
      </c>
      <c r="I17" s="138">
        <v>14.7</v>
      </c>
      <c r="L17" s="149"/>
    </row>
    <row r="18" spans="1:12" s="29" customFormat="1" ht="20.100000000000001" customHeight="1">
      <c r="A18" s="121" t="s">
        <v>54</v>
      </c>
      <c r="B18" s="138">
        <v>9.4</v>
      </c>
      <c r="C18" s="138">
        <v>16.3</v>
      </c>
      <c r="D18" s="138">
        <v>24.1</v>
      </c>
      <c r="E18" s="151">
        <v>3.2</v>
      </c>
      <c r="F18" s="154">
        <v>-2.8</v>
      </c>
      <c r="G18" s="138">
        <v>127.5</v>
      </c>
      <c r="H18" s="138">
        <v>1.9</v>
      </c>
      <c r="I18" s="138">
        <v>16</v>
      </c>
      <c r="L18" s="149"/>
    </row>
    <row r="19" spans="1:12" s="29" customFormat="1" ht="20.100000000000001" customHeight="1">
      <c r="A19" s="121" t="s">
        <v>55</v>
      </c>
      <c r="B19" s="138">
        <v>13.5</v>
      </c>
      <c r="C19" s="138">
        <v>20.2</v>
      </c>
      <c r="D19" s="138">
        <v>26.3</v>
      </c>
      <c r="E19" s="151">
        <v>7</v>
      </c>
      <c r="F19" s="154">
        <v>0.1</v>
      </c>
      <c r="G19" s="138">
        <v>48.5</v>
      </c>
      <c r="H19" s="138">
        <v>2.1</v>
      </c>
      <c r="I19" s="138">
        <v>14.8</v>
      </c>
      <c r="L19" s="149"/>
    </row>
    <row r="20" spans="1:12" s="29" customFormat="1" ht="20.100000000000001" customHeight="1">
      <c r="A20" s="100" t="s">
        <v>56</v>
      </c>
      <c r="B20" s="140">
        <v>17.5</v>
      </c>
      <c r="C20" s="150">
        <v>23.8</v>
      </c>
      <c r="D20" s="150">
        <v>29.7</v>
      </c>
      <c r="E20" s="152">
        <v>11.4</v>
      </c>
      <c r="F20" s="155">
        <v>4.4000000000000004</v>
      </c>
      <c r="G20" s="138">
        <v>145</v>
      </c>
      <c r="H20" s="138">
        <v>2.1</v>
      </c>
      <c r="I20" s="138">
        <v>14.4</v>
      </c>
      <c r="L20" s="149"/>
    </row>
    <row r="21" spans="1:12" s="29" customFormat="1" ht="20.100000000000001" customHeight="1">
      <c r="A21" s="100" t="s">
        <v>57</v>
      </c>
      <c r="B21" s="140">
        <v>22.7</v>
      </c>
      <c r="C21" s="138">
        <v>28.1</v>
      </c>
      <c r="D21" s="138">
        <v>31.5</v>
      </c>
      <c r="E21" s="151">
        <v>18</v>
      </c>
      <c r="F21" s="154">
        <v>12.3</v>
      </c>
      <c r="G21" s="138">
        <v>109.5</v>
      </c>
      <c r="H21" s="138">
        <v>1.6</v>
      </c>
      <c r="I21" s="138">
        <v>13.3</v>
      </c>
      <c r="L21" s="149"/>
    </row>
    <row r="22" spans="1:12" s="29" customFormat="1" ht="20.100000000000001" customHeight="1">
      <c r="A22" s="100" t="s">
        <v>58</v>
      </c>
      <c r="B22" s="140">
        <v>26.5</v>
      </c>
      <c r="C22" s="138">
        <v>31.4</v>
      </c>
      <c r="D22" s="138">
        <v>35.1</v>
      </c>
      <c r="E22" s="151">
        <v>22.4</v>
      </c>
      <c r="F22" s="154">
        <v>18.5</v>
      </c>
      <c r="G22" s="138">
        <v>272</v>
      </c>
      <c r="H22" s="138">
        <v>1.7</v>
      </c>
      <c r="I22" s="138">
        <v>12.9</v>
      </c>
      <c r="L22" s="149"/>
    </row>
    <row r="23" spans="1:12" s="29" customFormat="1" ht="20.100000000000001" customHeight="1">
      <c r="A23" s="100" t="s">
        <v>59</v>
      </c>
      <c r="B23" s="140">
        <v>25.5</v>
      </c>
      <c r="C23" s="138">
        <v>30.6</v>
      </c>
      <c r="D23" s="138">
        <v>34.4</v>
      </c>
      <c r="E23" s="151">
        <v>22</v>
      </c>
      <c r="F23" s="154">
        <v>18.899999999999999</v>
      </c>
      <c r="G23" s="138">
        <v>275</v>
      </c>
      <c r="H23" s="138">
        <v>1.5</v>
      </c>
      <c r="I23" s="138">
        <v>14.6</v>
      </c>
      <c r="L23" s="149"/>
    </row>
    <row r="24" spans="1:12" s="29" customFormat="1" ht="20.100000000000001" customHeight="1">
      <c r="A24" s="100" t="s">
        <v>60</v>
      </c>
      <c r="B24" s="140">
        <v>22.5</v>
      </c>
      <c r="C24" s="138">
        <v>27.6</v>
      </c>
      <c r="D24" s="138">
        <v>30.9</v>
      </c>
      <c r="E24" s="151">
        <v>18.600000000000001</v>
      </c>
      <c r="F24" s="154">
        <v>13.2</v>
      </c>
      <c r="G24" s="138">
        <v>100</v>
      </c>
      <c r="H24" s="138">
        <v>1.6</v>
      </c>
      <c r="I24" s="138">
        <v>12</v>
      </c>
      <c r="L24" s="149"/>
    </row>
    <row r="25" spans="1:12" s="29" customFormat="1" ht="20.100000000000001" customHeight="1">
      <c r="A25" s="100" t="s">
        <v>61</v>
      </c>
      <c r="B25" s="140">
        <v>16.100000000000001</v>
      </c>
      <c r="C25" s="138">
        <v>23.1</v>
      </c>
      <c r="D25" s="138">
        <v>30.1</v>
      </c>
      <c r="E25" s="151">
        <v>10.6</v>
      </c>
      <c r="F25" s="154">
        <v>0.1</v>
      </c>
      <c r="G25" s="138">
        <v>22</v>
      </c>
      <c r="H25" s="138">
        <v>1.7</v>
      </c>
      <c r="I25" s="138">
        <v>14.4</v>
      </c>
      <c r="L25" s="149"/>
    </row>
    <row r="26" spans="1:12" s="29" customFormat="1" ht="20.100000000000001" customHeight="1">
      <c r="A26" s="100" t="s">
        <v>62</v>
      </c>
      <c r="B26" s="140">
        <v>8.6</v>
      </c>
      <c r="C26" s="138">
        <v>16</v>
      </c>
      <c r="D26" s="138">
        <v>23.3</v>
      </c>
      <c r="E26" s="151">
        <v>3.1</v>
      </c>
      <c r="F26" s="154">
        <v>-2.4</v>
      </c>
      <c r="G26" s="138">
        <v>62</v>
      </c>
      <c r="H26" s="138">
        <v>1.6</v>
      </c>
      <c r="I26" s="138">
        <v>15.4</v>
      </c>
      <c r="L26" s="149"/>
    </row>
    <row r="27" spans="1:12" s="29" customFormat="1" ht="20.100000000000001" customHeight="1">
      <c r="A27" s="141" t="s">
        <v>63</v>
      </c>
      <c r="B27" s="142">
        <v>2.7</v>
      </c>
      <c r="C27" s="143">
        <v>9.3000000000000007</v>
      </c>
      <c r="D27" s="143">
        <v>15</v>
      </c>
      <c r="E27" s="153">
        <v>-2.4</v>
      </c>
      <c r="F27" s="156">
        <v>-9.1999999999999993</v>
      </c>
      <c r="G27" s="143">
        <v>2.5</v>
      </c>
      <c r="H27" s="143">
        <v>2</v>
      </c>
      <c r="I27" s="143">
        <v>16.8</v>
      </c>
      <c r="L27" s="149"/>
    </row>
    <row r="28" spans="1:12" s="30" customFormat="1" ht="11.25">
      <c r="A28" s="309" t="s">
        <v>106</v>
      </c>
      <c r="B28" s="310"/>
      <c r="C28" s="310"/>
      <c r="D28" s="310"/>
      <c r="E28" s="310"/>
      <c r="F28" s="310"/>
      <c r="G28" s="310"/>
      <c r="H28" s="31"/>
      <c r="I28" s="31"/>
    </row>
    <row r="31" spans="1:12">
      <c r="A31" s="32"/>
      <c r="B31" s="33"/>
      <c r="C31" s="34"/>
      <c r="D31" s="34"/>
      <c r="E31" s="34"/>
      <c r="F31" s="35"/>
      <c r="G31" s="34"/>
      <c r="H31" s="34"/>
      <c r="I31" s="34"/>
    </row>
  </sheetData>
  <sheetProtection selectLockedCells="1"/>
  <mergeCells count="5">
    <mergeCell ref="A1:B1"/>
    <mergeCell ref="H5:I5"/>
    <mergeCell ref="A28:G28"/>
    <mergeCell ref="A3:I3"/>
    <mergeCell ref="A2:I2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Normal="70" zoomScaleSheetLayoutView="100" workbookViewId="0">
      <selection activeCell="A3" sqref="A3:N3"/>
    </sheetView>
  </sheetViews>
  <sheetFormatPr defaultColWidth="9" defaultRowHeight="16.5"/>
  <cols>
    <col min="1" max="1" width="10.75" style="4" customWidth="1"/>
    <col min="2" max="2" width="5.625" style="4" customWidth="1"/>
    <col min="3" max="5" width="5.375" style="4" customWidth="1"/>
    <col min="6" max="10" width="5.625" style="4" customWidth="1"/>
    <col min="11" max="11" width="6.625" style="4" customWidth="1"/>
    <col min="12" max="12" width="5.625" style="4" customWidth="1"/>
    <col min="13" max="14" width="6.125" style="4" customWidth="1"/>
    <col min="15" max="16384" width="9" style="4"/>
  </cols>
  <sheetData>
    <row r="1" spans="1:14" ht="24.95" customHeight="1">
      <c r="A1" s="314" t="s">
        <v>231</v>
      </c>
      <c r="B1" s="314"/>
    </row>
    <row r="2" spans="1:14" s="51" customFormat="1" ht="24.95" customHeight="1">
      <c r="A2" s="316" t="s">
        <v>305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s="51" customFormat="1" ht="24.95" customHeight="1">
      <c r="A3" s="315" t="s">
        <v>37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23.1" customHeight="1">
      <c r="A4" s="5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</row>
    <row r="5" spans="1:14" s="9" customFormat="1" ht="15" customHeight="1" thickBot="1">
      <c r="A5" s="160" t="s">
        <v>239</v>
      </c>
      <c r="H5" s="161"/>
      <c r="N5" s="9" t="s">
        <v>240</v>
      </c>
    </row>
    <row r="6" spans="1:14" s="10" customFormat="1" ht="18.75" customHeight="1">
      <c r="A6" s="220" t="s">
        <v>221</v>
      </c>
      <c r="B6" s="221" t="s">
        <v>38</v>
      </c>
      <c r="C6" s="221" t="s">
        <v>52</v>
      </c>
      <c r="D6" s="221" t="s">
        <v>53</v>
      </c>
      <c r="E6" s="221" t="s">
        <v>54</v>
      </c>
      <c r="F6" s="221" t="s">
        <v>55</v>
      </c>
      <c r="G6" s="222" t="s">
        <v>56</v>
      </c>
      <c r="H6" s="222" t="s">
        <v>57</v>
      </c>
      <c r="I6" s="221" t="s">
        <v>58</v>
      </c>
      <c r="J6" s="221" t="s">
        <v>59</v>
      </c>
      <c r="K6" s="221" t="s">
        <v>60</v>
      </c>
      <c r="L6" s="221" t="s">
        <v>61</v>
      </c>
      <c r="M6" s="221" t="s">
        <v>62</v>
      </c>
      <c r="N6" s="222" t="s">
        <v>63</v>
      </c>
    </row>
    <row r="7" spans="1:14" s="10" customFormat="1" ht="18.75" customHeight="1">
      <c r="A7" s="162"/>
      <c r="B7" s="16"/>
      <c r="C7" s="16"/>
      <c r="D7" s="16"/>
      <c r="E7" s="16"/>
      <c r="F7" s="16"/>
      <c r="G7" s="17"/>
      <c r="H7" s="17"/>
      <c r="I7" s="16"/>
      <c r="J7" s="16"/>
      <c r="K7" s="16"/>
      <c r="L7" s="16"/>
      <c r="M7" s="16"/>
      <c r="N7" s="17"/>
    </row>
    <row r="8" spans="1:14" s="10" customFormat="1" ht="18.75" customHeight="1">
      <c r="A8" s="162"/>
      <c r="B8" s="169" t="s">
        <v>39</v>
      </c>
      <c r="C8" s="169" t="s">
        <v>40</v>
      </c>
      <c r="D8" s="169" t="s">
        <v>64</v>
      </c>
      <c r="E8" s="169" t="s">
        <v>41</v>
      </c>
      <c r="F8" s="169" t="s">
        <v>42</v>
      </c>
      <c r="G8" s="170" t="s">
        <v>65</v>
      </c>
      <c r="H8" s="170" t="s">
        <v>66</v>
      </c>
      <c r="I8" s="169" t="s">
        <v>43</v>
      </c>
      <c r="J8" s="169" t="s">
        <v>44</v>
      </c>
      <c r="K8" s="169" t="s">
        <v>45</v>
      </c>
      <c r="L8" s="169" t="s">
        <v>46</v>
      </c>
      <c r="M8" s="171" t="s">
        <v>67</v>
      </c>
      <c r="N8" s="172" t="s">
        <v>47</v>
      </c>
    </row>
    <row r="9" spans="1:14" s="10" customFormat="1" ht="18.75" customHeight="1">
      <c r="A9" s="163" t="s">
        <v>110</v>
      </c>
      <c r="B9" s="164"/>
      <c r="C9" s="164"/>
      <c r="D9" s="164"/>
      <c r="E9" s="164"/>
      <c r="F9" s="164"/>
      <c r="G9" s="165"/>
      <c r="H9" s="165"/>
      <c r="I9" s="164"/>
      <c r="J9" s="164"/>
      <c r="K9" s="164"/>
      <c r="L9" s="164"/>
      <c r="M9" s="164"/>
      <c r="N9" s="165"/>
    </row>
    <row r="10" spans="1:14" s="11" customFormat="1" ht="20.100000000000001" customHeight="1">
      <c r="A10" s="166">
        <v>2016</v>
      </c>
      <c r="B10" s="178">
        <v>1378</v>
      </c>
      <c r="C10" s="179">
        <v>55</v>
      </c>
      <c r="D10" s="179">
        <v>36</v>
      </c>
      <c r="E10" s="179">
        <v>52</v>
      </c>
      <c r="F10" s="179">
        <v>184</v>
      </c>
      <c r="G10" s="179">
        <v>102</v>
      </c>
      <c r="H10" s="179">
        <v>108</v>
      </c>
      <c r="I10" s="179">
        <v>244</v>
      </c>
      <c r="J10" s="179">
        <v>86</v>
      </c>
      <c r="K10" s="179">
        <v>206</v>
      </c>
      <c r="L10" s="179">
        <v>224</v>
      </c>
      <c r="M10" s="179">
        <v>38</v>
      </c>
      <c r="N10" s="179">
        <v>43</v>
      </c>
    </row>
    <row r="11" spans="1:14" s="11" customFormat="1" ht="20.100000000000001" customHeight="1">
      <c r="A11" s="166">
        <v>2017</v>
      </c>
      <c r="B11" s="180">
        <v>867</v>
      </c>
      <c r="C11" s="181">
        <v>21</v>
      </c>
      <c r="D11" s="182">
        <v>39</v>
      </c>
      <c r="E11" s="182">
        <v>29</v>
      </c>
      <c r="F11" s="182">
        <v>51</v>
      </c>
      <c r="G11" s="182">
        <v>26</v>
      </c>
      <c r="H11" s="182">
        <v>65</v>
      </c>
      <c r="I11" s="182">
        <v>115</v>
      </c>
      <c r="J11" s="182">
        <v>265</v>
      </c>
      <c r="K11" s="182">
        <v>120</v>
      </c>
      <c r="L11" s="181">
        <v>99</v>
      </c>
      <c r="M11" s="181">
        <v>3</v>
      </c>
      <c r="N11" s="183">
        <v>34</v>
      </c>
    </row>
    <row r="12" spans="1:14" s="12" customFormat="1" ht="20.100000000000001" customHeight="1">
      <c r="A12" s="166">
        <v>2018</v>
      </c>
      <c r="B12" s="180">
        <v>1397.3</v>
      </c>
      <c r="C12" s="181">
        <v>51.5</v>
      </c>
      <c r="D12" s="182">
        <v>21.9</v>
      </c>
      <c r="E12" s="182">
        <v>144.1</v>
      </c>
      <c r="F12" s="182">
        <v>138.30000000000001</v>
      </c>
      <c r="G12" s="182">
        <v>95.9</v>
      </c>
      <c r="H12" s="182">
        <v>207.5</v>
      </c>
      <c r="I12" s="182">
        <v>53.5</v>
      </c>
      <c r="J12" s="182">
        <v>326.3</v>
      </c>
      <c r="K12" s="182">
        <v>122.7</v>
      </c>
      <c r="L12" s="181">
        <v>151.69999999999999</v>
      </c>
      <c r="M12" s="181">
        <v>50.8</v>
      </c>
      <c r="N12" s="183">
        <v>33.1</v>
      </c>
    </row>
    <row r="13" spans="1:14" s="12" customFormat="1" ht="20.100000000000001" customHeight="1">
      <c r="A13" s="166">
        <v>2019</v>
      </c>
      <c r="B13" s="180">
        <v>1254</v>
      </c>
      <c r="C13" s="184">
        <v>7.8</v>
      </c>
      <c r="D13" s="184">
        <v>40.700000000000003</v>
      </c>
      <c r="E13" s="184">
        <v>41</v>
      </c>
      <c r="F13" s="184">
        <v>99.3</v>
      </c>
      <c r="G13" s="184">
        <v>89.5</v>
      </c>
      <c r="H13" s="184">
        <v>208.7</v>
      </c>
      <c r="I13" s="184">
        <v>193.4</v>
      </c>
      <c r="J13" s="184">
        <v>110.3</v>
      </c>
      <c r="K13" s="184">
        <v>221.2</v>
      </c>
      <c r="L13" s="184">
        <v>180.9</v>
      </c>
      <c r="M13" s="184">
        <v>25</v>
      </c>
      <c r="N13" s="184">
        <v>36.200000000000003</v>
      </c>
    </row>
    <row r="14" spans="1:14" s="12" customFormat="1" ht="20.100000000000001" customHeight="1">
      <c r="A14" s="166">
        <v>2020</v>
      </c>
      <c r="B14" s="180">
        <v>1747</v>
      </c>
      <c r="C14" s="184">
        <v>75</v>
      </c>
      <c r="D14" s="184">
        <v>31</v>
      </c>
      <c r="E14" s="184">
        <v>40</v>
      </c>
      <c r="F14" s="184">
        <v>59</v>
      </c>
      <c r="G14" s="184">
        <v>115</v>
      </c>
      <c r="H14" s="184">
        <v>232</v>
      </c>
      <c r="I14" s="184">
        <v>460</v>
      </c>
      <c r="J14" s="184">
        <v>467</v>
      </c>
      <c r="K14" s="184">
        <v>215</v>
      </c>
      <c r="L14" s="184">
        <v>21</v>
      </c>
      <c r="M14" s="184">
        <v>20</v>
      </c>
      <c r="N14" s="184">
        <v>12</v>
      </c>
    </row>
    <row r="15" spans="1:14" s="12" customFormat="1" ht="30" customHeight="1">
      <c r="A15" s="167">
        <v>2021</v>
      </c>
      <c r="B15" s="185">
        <f>AVERAGE(B16:B29)</f>
        <v>1260.5357142857142</v>
      </c>
      <c r="C15" s="186">
        <f>AVERAGE(C16:C29)</f>
        <v>44.25</v>
      </c>
      <c r="D15" s="186">
        <f t="shared" ref="D15:N15" si="0">AVERAGE(D16:D29)</f>
        <v>38.107142857142854</v>
      </c>
      <c r="E15" s="186">
        <f t="shared" si="0"/>
        <v>123.64285714285714</v>
      </c>
      <c r="F15" s="186">
        <f t="shared" si="0"/>
        <v>39.928571428571431</v>
      </c>
      <c r="G15" s="186">
        <f t="shared" si="0"/>
        <v>126.35714285714286</v>
      </c>
      <c r="H15" s="186">
        <f t="shared" si="0"/>
        <v>105.96428571428571</v>
      </c>
      <c r="I15" s="186">
        <f t="shared" si="0"/>
        <v>308.35714285714283</v>
      </c>
      <c r="J15" s="186">
        <f t="shared" si="0"/>
        <v>292.07142857142856</v>
      </c>
      <c r="K15" s="186">
        <f t="shared" si="0"/>
        <v>89.785714285714292</v>
      </c>
      <c r="L15" s="186">
        <f t="shared" si="0"/>
        <v>22.571428571428573</v>
      </c>
      <c r="M15" s="186">
        <f t="shared" si="0"/>
        <v>63.392857142857146</v>
      </c>
      <c r="N15" s="186">
        <f t="shared" si="0"/>
        <v>6.1071428571428568</v>
      </c>
    </row>
    <row r="16" spans="1:14" ht="20.100000000000001" customHeight="1">
      <c r="A16" s="168" t="s">
        <v>241</v>
      </c>
      <c r="B16" s="185">
        <f t="shared" ref="B16:B29" si="1">SUM(C16:N16)</f>
        <v>1219.5</v>
      </c>
      <c r="C16" s="187">
        <v>34.5</v>
      </c>
      <c r="D16" s="187">
        <v>34.5</v>
      </c>
      <c r="E16" s="187">
        <v>111.5</v>
      </c>
      <c r="F16" s="187">
        <v>27.5</v>
      </c>
      <c r="G16" s="187">
        <v>113</v>
      </c>
      <c r="H16" s="187">
        <v>71</v>
      </c>
      <c r="I16" s="187">
        <v>297</v>
      </c>
      <c r="J16" s="187">
        <v>308</v>
      </c>
      <c r="K16" s="187">
        <v>127</v>
      </c>
      <c r="L16" s="187">
        <v>24</v>
      </c>
      <c r="M16" s="187">
        <v>64.5</v>
      </c>
      <c r="N16" s="187">
        <v>7</v>
      </c>
    </row>
    <row r="17" spans="1:14" ht="20.100000000000001" customHeight="1">
      <c r="A17" s="168" t="s">
        <v>120</v>
      </c>
      <c r="B17" s="185">
        <f t="shared" si="1"/>
        <v>1356</v>
      </c>
      <c r="C17" s="187">
        <v>40.5</v>
      </c>
      <c r="D17" s="187">
        <v>39</v>
      </c>
      <c r="E17" s="187">
        <v>132</v>
      </c>
      <c r="F17" s="187">
        <v>34</v>
      </c>
      <c r="G17" s="187">
        <v>116</v>
      </c>
      <c r="H17" s="187">
        <v>95</v>
      </c>
      <c r="I17" s="187">
        <v>392</v>
      </c>
      <c r="J17" s="187">
        <v>323</v>
      </c>
      <c r="K17" s="187">
        <v>89.5</v>
      </c>
      <c r="L17" s="187">
        <v>20.5</v>
      </c>
      <c r="M17" s="187">
        <v>71</v>
      </c>
      <c r="N17" s="187">
        <v>3.5</v>
      </c>
    </row>
    <row r="18" spans="1:14" ht="20.100000000000001" customHeight="1">
      <c r="A18" s="168" t="s">
        <v>68</v>
      </c>
      <c r="B18" s="185">
        <f t="shared" si="1"/>
        <v>1167</v>
      </c>
      <c r="C18" s="187">
        <v>42</v>
      </c>
      <c r="D18" s="187">
        <v>37.5</v>
      </c>
      <c r="E18" s="187">
        <v>115</v>
      </c>
      <c r="F18" s="187">
        <v>38</v>
      </c>
      <c r="G18" s="187">
        <v>109</v>
      </c>
      <c r="H18" s="187">
        <v>99.5</v>
      </c>
      <c r="I18" s="187">
        <v>305</v>
      </c>
      <c r="J18" s="187">
        <v>264.5</v>
      </c>
      <c r="K18" s="187">
        <v>76.5</v>
      </c>
      <c r="L18" s="187">
        <v>17.5</v>
      </c>
      <c r="M18" s="187">
        <v>59</v>
      </c>
      <c r="N18" s="187">
        <v>3.5</v>
      </c>
    </row>
    <row r="19" spans="1:14" ht="20.100000000000001" customHeight="1">
      <c r="A19" s="168" t="s">
        <v>69</v>
      </c>
      <c r="B19" s="185">
        <f t="shared" si="1"/>
        <v>1270.5</v>
      </c>
      <c r="C19" s="187">
        <v>41.5</v>
      </c>
      <c r="D19" s="187">
        <v>35</v>
      </c>
      <c r="E19" s="187">
        <v>127.5</v>
      </c>
      <c r="F19" s="187">
        <v>41.5</v>
      </c>
      <c r="G19" s="187">
        <v>120</v>
      </c>
      <c r="H19" s="187">
        <v>115.5</v>
      </c>
      <c r="I19" s="187">
        <v>372</v>
      </c>
      <c r="J19" s="187">
        <v>223.5</v>
      </c>
      <c r="K19" s="187">
        <v>108</v>
      </c>
      <c r="L19" s="187">
        <v>17.5</v>
      </c>
      <c r="M19" s="187">
        <v>64</v>
      </c>
      <c r="N19" s="187">
        <v>4.5</v>
      </c>
    </row>
    <row r="20" spans="1:14" ht="20.100000000000001" customHeight="1">
      <c r="A20" s="168" t="s">
        <v>70</v>
      </c>
      <c r="B20" s="185">
        <f t="shared" si="1"/>
        <v>1157</v>
      </c>
      <c r="C20" s="187">
        <v>35</v>
      </c>
      <c r="D20" s="187">
        <v>29.5</v>
      </c>
      <c r="E20" s="187">
        <v>106.5</v>
      </c>
      <c r="F20" s="187">
        <v>38.5</v>
      </c>
      <c r="G20" s="187">
        <v>117</v>
      </c>
      <c r="H20" s="187">
        <v>110</v>
      </c>
      <c r="I20" s="187">
        <v>312.5</v>
      </c>
      <c r="J20" s="187">
        <v>260</v>
      </c>
      <c r="K20" s="187">
        <v>70.5</v>
      </c>
      <c r="L20" s="187">
        <v>14.5</v>
      </c>
      <c r="M20" s="187">
        <v>59</v>
      </c>
      <c r="N20" s="187">
        <v>4</v>
      </c>
    </row>
    <row r="21" spans="1:14" ht="20.100000000000001" customHeight="1">
      <c r="A21" s="168" t="s">
        <v>71</v>
      </c>
      <c r="B21" s="185">
        <f t="shared" si="1"/>
        <v>1372.5</v>
      </c>
      <c r="C21" s="187">
        <v>49.5</v>
      </c>
      <c r="D21" s="187">
        <v>38.5</v>
      </c>
      <c r="E21" s="187">
        <v>132</v>
      </c>
      <c r="F21" s="187">
        <v>45.5</v>
      </c>
      <c r="G21" s="187">
        <v>124</v>
      </c>
      <c r="H21" s="187">
        <v>111.5</v>
      </c>
      <c r="I21" s="187">
        <v>362</v>
      </c>
      <c r="J21" s="187">
        <v>333</v>
      </c>
      <c r="K21" s="187">
        <v>80</v>
      </c>
      <c r="L21" s="187">
        <v>19</v>
      </c>
      <c r="M21" s="187">
        <v>68.5</v>
      </c>
      <c r="N21" s="187">
        <v>9</v>
      </c>
    </row>
    <row r="22" spans="1:14" ht="20.100000000000001" customHeight="1">
      <c r="A22" s="168" t="s">
        <v>72</v>
      </c>
      <c r="B22" s="185">
        <f t="shared" si="1"/>
        <v>1200.5</v>
      </c>
      <c r="C22" s="187">
        <v>34</v>
      </c>
      <c r="D22" s="187">
        <v>32</v>
      </c>
      <c r="E22" s="187">
        <v>108.5</v>
      </c>
      <c r="F22" s="187">
        <v>41.5</v>
      </c>
      <c r="G22" s="187">
        <v>135.5</v>
      </c>
      <c r="H22" s="187">
        <v>110.5</v>
      </c>
      <c r="I22" s="187">
        <v>273.5</v>
      </c>
      <c r="J22" s="187">
        <v>307</v>
      </c>
      <c r="K22" s="187">
        <v>72</v>
      </c>
      <c r="L22" s="187">
        <v>22</v>
      </c>
      <c r="M22" s="187">
        <v>60.5</v>
      </c>
      <c r="N22" s="187">
        <v>3.5</v>
      </c>
    </row>
    <row r="23" spans="1:14" ht="20.100000000000001" customHeight="1">
      <c r="A23" s="168" t="s">
        <v>73</v>
      </c>
      <c r="B23" s="185">
        <f t="shared" si="1"/>
        <v>1300</v>
      </c>
      <c r="C23" s="187">
        <v>43.5</v>
      </c>
      <c r="D23" s="187">
        <v>42</v>
      </c>
      <c r="E23" s="187">
        <v>120.5</v>
      </c>
      <c r="F23" s="187">
        <v>43</v>
      </c>
      <c r="G23" s="187">
        <v>142.5</v>
      </c>
      <c r="H23" s="187">
        <v>117</v>
      </c>
      <c r="I23" s="187">
        <v>258</v>
      </c>
      <c r="J23" s="187">
        <v>356.5</v>
      </c>
      <c r="K23" s="187">
        <v>68</v>
      </c>
      <c r="L23" s="187">
        <v>32.5</v>
      </c>
      <c r="M23" s="187">
        <v>68</v>
      </c>
      <c r="N23" s="187">
        <v>8.5</v>
      </c>
    </row>
    <row r="24" spans="1:14" ht="20.100000000000001" customHeight="1">
      <c r="A24" s="168" t="s">
        <v>48</v>
      </c>
      <c r="B24" s="185">
        <f t="shared" si="1"/>
        <v>1270.5</v>
      </c>
      <c r="C24" s="187">
        <v>54.5</v>
      </c>
      <c r="D24" s="187">
        <v>42.5</v>
      </c>
      <c r="E24" s="187">
        <v>134.5</v>
      </c>
      <c r="F24" s="187">
        <v>48.5</v>
      </c>
      <c r="G24" s="187">
        <v>152.5</v>
      </c>
      <c r="H24" s="187">
        <v>108</v>
      </c>
      <c r="I24" s="187">
        <v>268.5</v>
      </c>
      <c r="J24" s="187">
        <v>274.5</v>
      </c>
      <c r="K24" s="187">
        <v>84.5</v>
      </c>
      <c r="L24" s="187">
        <v>34</v>
      </c>
      <c r="M24" s="187">
        <v>60</v>
      </c>
      <c r="N24" s="187">
        <v>8.5</v>
      </c>
    </row>
    <row r="25" spans="1:14" ht="20.100000000000001" customHeight="1">
      <c r="A25" s="168" t="s">
        <v>74</v>
      </c>
      <c r="B25" s="185">
        <f t="shared" si="1"/>
        <v>1229</v>
      </c>
      <c r="C25" s="187">
        <v>51</v>
      </c>
      <c r="D25" s="187">
        <v>39</v>
      </c>
      <c r="E25" s="187">
        <v>123.5</v>
      </c>
      <c r="F25" s="187">
        <v>47</v>
      </c>
      <c r="G25" s="187">
        <v>137</v>
      </c>
      <c r="H25" s="187">
        <v>106.5</v>
      </c>
      <c r="I25" s="187">
        <v>274</v>
      </c>
      <c r="J25" s="187">
        <v>272</v>
      </c>
      <c r="K25" s="187">
        <v>93.5</v>
      </c>
      <c r="L25" s="187">
        <v>22.5</v>
      </c>
      <c r="M25" s="187">
        <v>56.5</v>
      </c>
      <c r="N25" s="187">
        <v>6.5</v>
      </c>
    </row>
    <row r="26" spans="1:14" ht="20.100000000000001" customHeight="1">
      <c r="A26" s="168" t="s">
        <v>75</v>
      </c>
      <c r="B26" s="185">
        <f t="shared" si="1"/>
        <v>1326.5</v>
      </c>
      <c r="C26" s="187">
        <v>48</v>
      </c>
      <c r="D26" s="187">
        <v>42.5</v>
      </c>
      <c r="E26" s="187">
        <v>135.5</v>
      </c>
      <c r="F26" s="187">
        <v>37.5</v>
      </c>
      <c r="G26" s="187">
        <v>144</v>
      </c>
      <c r="H26" s="187">
        <v>80.5</v>
      </c>
      <c r="I26" s="187">
        <v>309</v>
      </c>
      <c r="J26" s="187">
        <v>326.5</v>
      </c>
      <c r="K26" s="187">
        <v>110.5</v>
      </c>
      <c r="L26" s="187">
        <v>27.5</v>
      </c>
      <c r="M26" s="187">
        <v>58</v>
      </c>
      <c r="N26" s="187">
        <v>7</v>
      </c>
    </row>
    <row r="27" spans="1:14" ht="20.100000000000001" customHeight="1">
      <c r="A27" s="168" t="s">
        <v>76</v>
      </c>
      <c r="B27" s="185">
        <f t="shared" si="1"/>
        <v>1307</v>
      </c>
      <c r="C27" s="187">
        <v>48.5</v>
      </c>
      <c r="D27" s="187">
        <v>40</v>
      </c>
      <c r="E27" s="187">
        <v>135.5</v>
      </c>
      <c r="F27" s="187">
        <v>38.5</v>
      </c>
      <c r="G27" s="187">
        <v>118</v>
      </c>
      <c r="H27" s="187">
        <v>105.5</v>
      </c>
      <c r="I27" s="187">
        <v>339.5</v>
      </c>
      <c r="J27" s="187">
        <v>280.5</v>
      </c>
      <c r="K27" s="187">
        <v>101</v>
      </c>
      <c r="L27" s="187">
        <v>22.5</v>
      </c>
      <c r="M27" s="187">
        <v>72</v>
      </c>
      <c r="N27" s="187">
        <v>5.5</v>
      </c>
    </row>
    <row r="28" spans="1:14" ht="20.100000000000001" customHeight="1">
      <c r="A28" s="168" t="s">
        <v>77</v>
      </c>
      <c r="B28" s="185">
        <f t="shared" si="1"/>
        <v>1196.5</v>
      </c>
      <c r="C28" s="187">
        <v>44</v>
      </c>
      <c r="D28" s="187">
        <v>38</v>
      </c>
      <c r="E28" s="187">
        <v>127.5</v>
      </c>
      <c r="F28" s="187">
        <v>33</v>
      </c>
      <c r="G28" s="187">
        <v>103</v>
      </c>
      <c r="H28" s="187">
        <v>122</v>
      </c>
      <c r="I28" s="187">
        <v>281.5</v>
      </c>
      <c r="J28" s="187">
        <v>264</v>
      </c>
      <c r="K28" s="187">
        <v>90.5</v>
      </c>
      <c r="L28" s="187">
        <v>22.5</v>
      </c>
      <c r="M28" s="187">
        <v>67</v>
      </c>
      <c r="N28" s="187">
        <v>3.5</v>
      </c>
    </row>
    <row r="29" spans="1:14" ht="20.100000000000001" customHeight="1">
      <c r="A29" s="168" t="s">
        <v>78</v>
      </c>
      <c r="B29" s="188">
        <f t="shared" si="1"/>
        <v>1275</v>
      </c>
      <c r="C29" s="189">
        <v>53</v>
      </c>
      <c r="D29" s="189">
        <v>43.5</v>
      </c>
      <c r="E29" s="189">
        <v>121</v>
      </c>
      <c r="F29" s="189">
        <v>45</v>
      </c>
      <c r="G29" s="189">
        <v>137.5</v>
      </c>
      <c r="H29" s="189">
        <v>131</v>
      </c>
      <c r="I29" s="189">
        <v>272.5</v>
      </c>
      <c r="J29" s="189">
        <v>296</v>
      </c>
      <c r="K29" s="189">
        <v>85.5</v>
      </c>
      <c r="L29" s="189">
        <v>19.5</v>
      </c>
      <c r="M29" s="189">
        <v>59.5</v>
      </c>
      <c r="N29" s="189">
        <v>11</v>
      </c>
    </row>
    <row r="30" spans="1:14" s="8" customFormat="1" ht="11.25">
      <c r="A30" s="312" t="s">
        <v>104</v>
      </c>
      <c r="B30" s="313"/>
      <c r="C30" s="313"/>
      <c r="D30" s="313"/>
      <c r="E30" s="313"/>
      <c r="F30" s="313"/>
      <c r="G30" s="313"/>
      <c r="H30" s="313"/>
      <c r="K30" s="13"/>
      <c r="L30" s="13"/>
      <c r="M30" s="13"/>
      <c r="N30" s="14" t="s">
        <v>105</v>
      </c>
    </row>
    <row r="31" spans="1:14">
      <c r="A31" s="15" t="s">
        <v>79</v>
      </c>
    </row>
  </sheetData>
  <mergeCells count="4">
    <mergeCell ref="A30:H30"/>
    <mergeCell ref="A1:B1"/>
    <mergeCell ref="A3:N3"/>
    <mergeCell ref="A2:N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4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1.위치</vt:lpstr>
      <vt:lpstr>2.행정구역</vt:lpstr>
      <vt:lpstr>3.토지지목별현황</vt:lpstr>
      <vt:lpstr>4.일기일수</vt:lpstr>
      <vt:lpstr>5.기상개황</vt:lpstr>
      <vt:lpstr>6.강수량</vt:lpstr>
      <vt:lpstr>'1.위치'!Print_Area</vt:lpstr>
      <vt:lpstr>'3.토지지목별현황'!Print_Area</vt:lpstr>
      <vt:lpstr>'4.일기일수'!Print_Area</vt:lpstr>
      <vt:lpstr>'6.강수량'!Print_Area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naju</dc:creator>
  <cp:lastModifiedBy>user</cp:lastModifiedBy>
  <cp:lastPrinted>2023-03-12T03:05:37Z</cp:lastPrinted>
  <dcterms:created xsi:type="dcterms:W3CDTF">2016-01-04T02:56:08Z</dcterms:created>
  <dcterms:modified xsi:type="dcterms:W3CDTF">2023-03-12T03:13:26Z</dcterms:modified>
</cp:coreProperties>
</file>